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rvin/Desktop/downloads/"/>
    </mc:Choice>
  </mc:AlternateContent>
  <xr:revisionPtr revIDLastSave="0" documentId="13_ncr:1_{50BC220E-FF02-3243-A602-B1D002FBA918}" xr6:coauthVersionLast="45" xr6:coauthVersionMax="45" xr10:uidLastSave="{00000000-0000-0000-0000-000000000000}"/>
  <bookViews>
    <workbookView xWindow="12400" yWindow="940" windowWidth="23680" windowHeight="19360" tabRatio="838" xr2:uid="{00000000-000D-0000-FFFF-FFFF00000000}"/>
  </bookViews>
  <sheets>
    <sheet name="МЕНЮ" sheetId="5" r:id="rId1"/>
    <sheet name="Icopal" sheetId="6" r:id="rId2"/>
    <sheet name="Katepal" sheetId="7" r:id="rId3"/>
    <sheet name="Tegola" sheetId="9" r:id="rId4"/>
    <sheet name="Shinglas" sheetId="10" r:id="rId5"/>
    <sheet name="CertainTeed" sheetId="11" r:id="rId6"/>
    <sheet name="Docke" sheetId="18" r:id="rId7"/>
    <sheet name="Kerabit" sheetId="13" r:id="rId8"/>
    <sheet name="RoofShield" sheetId="14" r:id="rId9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1" l="1"/>
  <c r="G28" i="11"/>
  <c r="G26" i="11"/>
  <c r="G24" i="11"/>
  <c r="G22" i="11"/>
  <c r="G20" i="11"/>
  <c r="G18" i="11"/>
  <c r="G16" i="11"/>
  <c r="G14" i="11"/>
  <c r="G85" i="14"/>
  <c r="G82" i="14"/>
  <c r="G79" i="14"/>
  <c r="G77" i="14"/>
  <c r="G75" i="14"/>
  <c r="G67" i="14"/>
  <c r="G63" i="14"/>
  <c r="G59" i="14"/>
  <c r="G56" i="14"/>
  <c r="G52" i="14"/>
  <c r="G48" i="14"/>
  <c r="G42" i="14"/>
  <c r="G36" i="14"/>
  <c r="G26" i="14"/>
  <c r="G17" i="14"/>
  <c r="G71" i="14"/>
</calcChain>
</file>

<file path=xl/sharedStrings.xml><?xml version="1.0" encoding="utf-8"?>
<sst xmlns="http://schemas.openxmlformats.org/spreadsheetml/2006/main" count="1411" uniqueCount="664">
  <si>
    <t>Цвет</t>
  </si>
  <si>
    <t>м²</t>
  </si>
  <si>
    <t>Графитно-черный</t>
  </si>
  <si>
    <t>все цвета</t>
  </si>
  <si>
    <t>упак.</t>
  </si>
  <si>
    <t>рулон</t>
  </si>
  <si>
    <t>шт.</t>
  </si>
  <si>
    <t>Снегозадержатель (снегостопор) (цвета 8017, RR32, 7024, 5005mat, 6020mat, 9005mat, RR29, 3009,6005)</t>
  </si>
  <si>
    <t>кг</t>
  </si>
  <si>
    <t>Фартук карнизный S1 2000х65х50мм</t>
  </si>
  <si>
    <t>Фартук карнизный S14 2000х135х50мм</t>
  </si>
  <si>
    <t>Фартук фронтонный S5 2000х90х30х60мм</t>
  </si>
  <si>
    <t>Фартук пристенный S6 2000х30х20х70мм</t>
  </si>
  <si>
    <t>Прайс-лист</t>
  </si>
  <si>
    <t>Гибкая черепица</t>
  </si>
  <si>
    <t>Цена</t>
  </si>
  <si>
    <t>Кровельный клей Икопал 10 л</t>
  </si>
  <si>
    <t>Кровельный клей Икопал 5 л</t>
  </si>
  <si>
    <t>Кровельный клей Икопал 2,5 л</t>
  </si>
  <si>
    <t>Клей / Герметик Икопал 0,33 л</t>
  </si>
  <si>
    <t>Ед. изм.</t>
  </si>
  <si>
    <t xml:space="preserve"> золотой песок (выводят), синий</t>
  </si>
  <si>
    <t>синий (голубая лагуна)</t>
  </si>
  <si>
    <t>чёрный</t>
  </si>
  <si>
    <t>темно-серый,красный, коричневый, терракота</t>
  </si>
  <si>
    <t>черный</t>
  </si>
  <si>
    <t>Ямайка (серо-красный), Гавана (серо-коричневый), Сахара (бежевый)</t>
  </si>
  <si>
    <t>красный, коричневый</t>
  </si>
  <si>
    <t xml:space="preserve">Альберти (серый), Лореццо (коричневый)   </t>
  </si>
  <si>
    <t xml:space="preserve"> Палладио (осенние листья), Санти (дюна)</t>
  </si>
  <si>
    <t>Черное золото</t>
  </si>
  <si>
    <t>осенний красный, серый, зелень моховая, кора дерева, дюна</t>
  </si>
  <si>
    <t>красный, зелёный, коричневый, серый, медный</t>
  </si>
  <si>
    <t xml:space="preserve"> красный (гранит), зелёный (тайга), коричневый (спелый каштан),  серый (балтика), дюна, золотой песок, махагон, медный отлив, осенние  листья, серый агат, терракота,  черный, южный оникс</t>
  </si>
  <si>
    <t>серый, красный, зелёный,  коричневый</t>
  </si>
  <si>
    <t>темная охра, аравийское дерево, серебристый коралл, мускатный орех, черный</t>
  </si>
  <si>
    <t>банка</t>
  </si>
  <si>
    <t>тюбик</t>
  </si>
  <si>
    <t>п.м.</t>
  </si>
  <si>
    <t>Конёк/карниз TOP RIDGE  (в уп 6 п.м.)  коричневый, красный, медный, мускатный орех, св.-серый, т.-серый, терракота</t>
  </si>
  <si>
    <t>Подкладочный ковёр K-EL 60/2200 (рулон-15м)</t>
  </si>
  <si>
    <t>Мойка Крыш  KATEPAL  К-10 5 Л</t>
  </si>
  <si>
    <t>Клей герметизирующий К-36, 1 литр</t>
  </si>
  <si>
    <t>Ендова Pintari в цвет плитки (рулон 10м х 0,7м)</t>
  </si>
  <si>
    <t>Сетка от насекомых (москитная), ширина 20см</t>
  </si>
  <si>
    <t>Клей герметизирующий К-36, 10 литров</t>
  </si>
  <si>
    <t>Клей герметизирующий К-36, 3 литра</t>
  </si>
  <si>
    <t>Клей герметизирующий К-36, 300 грамм</t>
  </si>
  <si>
    <t>Сетка от насекомых (москитная), рулон 20 м х 0,2 м.</t>
  </si>
  <si>
    <t>синий с отливом</t>
  </si>
  <si>
    <t>коричневый с отливом</t>
  </si>
  <si>
    <t>терракота</t>
  </si>
  <si>
    <t>Подкладочный ковёр UltraBase (U-EL) 60/2200 (рулон-15м²) самоклеящийся слой</t>
  </si>
  <si>
    <t>Подкладочный ковер Prime Base 60/1700 (рулон-20 м²)</t>
  </si>
  <si>
    <t>Подкладочный ковер Super Base 60/1700  (рулон-15 м²)  самоклеящийся слой</t>
  </si>
  <si>
    <t>Подкладочный ковер   ХTREME  (рулон  25м²) самоклеящийся слой</t>
  </si>
  <si>
    <t>красный с отливом</t>
  </si>
  <si>
    <t>серый с отливом</t>
  </si>
  <si>
    <t>красный</t>
  </si>
  <si>
    <t>серо-коричневый</t>
  </si>
  <si>
    <t>дерево</t>
  </si>
  <si>
    <t>темный сланец</t>
  </si>
  <si>
    <t>Битуминозный герметик "Битустик", 5 кг</t>
  </si>
  <si>
    <t>коричневый</t>
  </si>
  <si>
    <t>серый</t>
  </si>
  <si>
    <t>темно-коричневый</t>
  </si>
  <si>
    <t>светло-коричневый</t>
  </si>
  <si>
    <t>красно-коричневый</t>
  </si>
  <si>
    <r>
      <rPr>
        <b/>
        <sz val="12"/>
        <rFont val="Calibri"/>
        <family val="2"/>
        <scheme val="minor"/>
      </rPr>
      <t>Роки</t>
    </r>
    <r>
      <rPr>
        <sz val="12"/>
        <rFont val="Calibri"/>
        <family val="2"/>
        <scheme val="minor"/>
      </rPr>
      <t xml:space="preserve">
упак.- 3м²</t>
    </r>
  </si>
  <si>
    <t>уп. 3м²</t>
  </si>
  <si>
    <t xml:space="preserve"> </t>
  </si>
  <si>
    <t xml:space="preserve">КРОВЕЛЬНОЕ ПОКРЫТИЕ Основа - стеклохолст, Посыпка - базальтовая цветная крошка, Качество класса "А", пожарная устойчивость класса "А" </t>
  </si>
  <si>
    <t>Описание</t>
  </si>
  <si>
    <t>Размеры/Упаковка</t>
  </si>
  <si>
    <t>гонт: 0,305 х 0,915
видимая часть:                                                                               127 мм</t>
  </si>
  <si>
    <r>
      <t>СТ-20, трехлепестковый шинглз
Гарантия:</t>
    </r>
    <r>
      <rPr>
        <sz val="12"/>
        <rFont val="Calibri"/>
        <family val="2"/>
        <scheme val="minor"/>
      </rPr>
      <t xml:space="preserve"> 20 лет + SureStart 5 лет + 5 лет на сопротивление ветру до 97 км/час
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9,8 кг м2/ 30,35 кг - упак.</t>
    </r>
    <r>
      <rPr>
        <b/>
        <sz val="12"/>
        <rFont val="Calibri"/>
        <family val="2"/>
        <scheme val="minor"/>
      </rPr>
      <t xml:space="preserve">
Цвета в наличии: </t>
    </r>
    <r>
      <rPr>
        <sz val="12"/>
        <rFont val="Calibri"/>
        <family val="2"/>
        <scheme val="minor"/>
      </rPr>
      <t>Moire Black, Cedar Brown,  Red Blend, Evergreen Blend, Dove Gray</t>
    </r>
  </si>
  <si>
    <t>гонт: 0,305 х 0,915
видимая часть:                                                  127 мм</t>
  </si>
  <si>
    <r>
      <t>LANDMARK, ламинированный двухслойный шинглз
Гарантия:</t>
    </r>
    <r>
      <rPr>
        <sz val="12"/>
        <rFont val="Calibri"/>
        <family val="2"/>
        <scheme val="minor"/>
      </rPr>
      <t xml:space="preserve"> 30 лет на гидроизоляционные качества + SureStart 5 лет + 5 лет на сопротивление ветру до 112 км/час + 10 лет на защиту от роста мха и водорослей
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11,9 кг м2/ 36,85 кг уп.-3,097  (или 27,6 кг уп.-2,32)</t>
    </r>
    <r>
      <rPr>
        <b/>
        <sz val="12"/>
        <rFont val="Calibri"/>
        <family val="2"/>
        <scheme val="minor"/>
      </rPr>
      <t xml:space="preserve">
Цвета в наличии: </t>
    </r>
    <r>
      <rPr>
        <sz val="12"/>
        <rFont val="Calibri"/>
        <family val="2"/>
        <scheme val="minor"/>
      </rPr>
      <t xml:space="preserve">Atlantic Blue, Burnt Sienna, Colonial Slate, Georgetown Gray, Heather Blend, Hunter Green,  Resawn Shake, Weathered Wood, Cottage Red, Moire Black, Spahish Tile
</t>
    </r>
    <r>
      <rPr>
        <b/>
        <sz val="12"/>
        <rFont val="Calibri"/>
        <family val="2"/>
        <scheme val="minor"/>
      </rPr>
      <t xml:space="preserve">Цвета под заказ (60 дней): </t>
    </r>
    <r>
      <rPr>
        <sz val="12"/>
        <rFont val="Calibri"/>
        <family val="2"/>
        <scheme val="minor"/>
      </rPr>
      <t xml:space="preserve"> Charcoal Black,Pewter, Cobblestone Gray, Driftwood, Silver Birch, Sunrise Cedar,Mojave Tan</t>
    </r>
  </si>
  <si>
    <t>гонт: 0,305 х 0,915
видимая часть:                                                     127 мм</t>
  </si>
  <si>
    <t>гонт: 0,457 х 0,915
видимая часть:                                                          203 мм</t>
  </si>
  <si>
    <t>гонт: 0,457 х 0,915
видимая часть:                                                      203 мм</t>
  </si>
  <si>
    <t>гонт: 0,457 х 0,915
видимая часть:                                                                 203 мм</t>
  </si>
  <si>
    <t>гонт: 0,36 х 1,016
видимая часть: 101 мм</t>
  </si>
  <si>
    <t>гонт: 0,457 х 0,914
видимая часть: 203 мм</t>
  </si>
  <si>
    <t>2,23 м2</t>
  </si>
  <si>
    <r>
      <t>INDEPENDENCE, ламинированный двухслойный шинглз
Гарантия:</t>
    </r>
    <r>
      <rPr>
        <sz val="12"/>
        <rFont val="Calibri"/>
        <family val="2"/>
        <scheme val="minor"/>
      </rPr>
      <t xml:space="preserve"> 50 лет на гидроизоляционные качества + SureStart 5 лет + 5 лет на сопротивление ветру до 177 км/час + 10 лет на защиту от роста мха и водорослей
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14,6 кг м2/ 33,872 кг уп.</t>
    </r>
    <r>
      <rPr>
        <b/>
        <sz val="12"/>
        <rFont val="Calibri"/>
        <family val="2"/>
        <scheme val="minor"/>
      </rPr>
      <t xml:space="preserve">
Цвета в наличии: </t>
    </r>
    <r>
      <rPr>
        <sz val="12"/>
        <rFont val="Calibri"/>
        <family val="2"/>
        <scheme val="minor"/>
      </rPr>
      <t xml:space="preserve"> Burnt Sienna, Colonial Slate, Cottage Red
</t>
    </r>
    <r>
      <rPr>
        <b/>
        <sz val="12"/>
        <rFont val="Calibri"/>
        <family val="2"/>
        <scheme val="minor"/>
      </rPr>
      <t>Цвета под заказ (60 дней):</t>
    </r>
    <r>
      <rPr>
        <sz val="12"/>
        <rFont val="Calibri"/>
        <family val="2"/>
        <scheme val="minor"/>
      </rPr>
      <t xml:space="preserve"> Charcoal Black, Driftwood, Georgetown Gray, Heather Blend, Hunter Green, Weathered Wood</t>
    </r>
  </si>
  <si>
    <r>
      <t>CARRIAGE HOUSE, супер ламинированный двухслойный шинглз
Гарантия:</t>
    </r>
    <r>
      <rPr>
        <sz val="12"/>
        <rFont val="Calibri"/>
        <family val="2"/>
        <scheme val="minor"/>
      </rPr>
      <t xml:space="preserve"> </t>
    </r>
    <r>
      <rPr>
        <u/>
        <sz val="12"/>
        <rFont val="Calibri"/>
        <family val="2"/>
        <charset val="204"/>
        <scheme val="minor"/>
      </rPr>
      <t>пожизненная</t>
    </r>
    <r>
      <rPr>
        <sz val="12"/>
        <rFont val="Calibri"/>
        <family val="2"/>
        <scheme val="minor"/>
      </rPr>
      <t xml:space="preserve"> для физических лиц (50 лет для юридических лиц) на гидроизоляционные качества + SureStart 10 лет + 10 лет на сопротивление ветру до 177 км/час + 15 лет на защиту от роста мха и водорослей
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17,3 кг м2/ 33,14 кг уп.</t>
    </r>
    <r>
      <rPr>
        <b/>
        <sz val="12"/>
        <rFont val="Calibri"/>
        <family val="2"/>
        <scheme val="minor"/>
      </rPr>
      <t xml:space="preserve">
Цвета в наличии: </t>
    </r>
    <r>
      <rPr>
        <sz val="12"/>
        <rFont val="Calibri"/>
        <family val="2"/>
        <scheme val="minor"/>
      </rPr>
      <t xml:space="preserve"> Black Pearl, Brownstone, Colonial Slate, Georgian Brick, Sherwood Forrest
</t>
    </r>
    <r>
      <rPr>
        <b/>
        <sz val="12"/>
        <rFont val="Calibri"/>
        <family val="2"/>
        <scheme val="minor"/>
      </rPr>
      <t>Цвета под заказ (60 дней):</t>
    </r>
    <r>
      <rPr>
        <sz val="12"/>
        <rFont val="Calibri"/>
        <family val="2"/>
        <scheme val="minor"/>
      </rPr>
      <t xml:space="preserve"> Gatehouse Slate, Stonegate Gray, Victorian Blue</t>
    </r>
  </si>
  <si>
    <r>
      <t>HIGHLAND SLATE,  однослойный четырехлепесковый шинглз
Гарантия:</t>
    </r>
    <r>
      <rPr>
        <sz val="12"/>
        <rFont val="Calibri"/>
        <family val="2"/>
        <scheme val="minor"/>
      </rPr>
      <t xml:space="preserve"> </t>
    </r>
    <r>
      <rPr>
        <u/>
        <sz val="12"/>
        <rFont val="Calibri"/>
        <family val="2"/>
        <charset val="204"/>
        <scheme val="minor"/>
      </rPr>
      <t>пожизненная</t>
    </r>
    <r>
      <rPr>
        <sz val="12"/>
        <rFont val="Calibri"/>
        <family val="2"/>
        <scheme val="minor"/>
      </rPr>
      <t xml:space="preserve"> для физических лиц (50 лет для юридических лиц) на гидроизоляционные качества + SureStart 10 лет + 10 лет на сопротивление ветру до 177 км/час + 15 лет на защиту от роста мха и водорослей
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17,3 кг м2/ 33,14 кг уп.</t>
    </r>
    <r>
      <rPr>
        <b/>
        <sz val="12"/>
        <rFont val="Calibri"/>
        <family val="2"/>
        <scheme val="minor"/>
      </rPr>
      <t xml:space="preserve">
Цвета в наличии: </t>
    </r>
    <r>
      <rPr>
        <sz val="12"/>
        <rFont val="Calibri"/>
        <family val="2"/>
        <scheme val="minor"/>
      </rPr>
      <t xml:space="preserve"> New England Slate, Venetian Red, Tudor Brown, Black Granite
</t>
    </r>
    <r>
      <rPr>
        <b/>
        <sz val="12"/>
        <rFont val="Calibri"/>
        <family val="2"/>
        <scheme val="minor"/>
      </rPr>
      <t>Цвета в под заказ (60 дней):</t>
    </r>
    <r>
      <rPr>
        <sz val="12"/>
        <rFont val="Calibri"/>
        <family val="2"/>
        <scheme val="minor"/>
      </rPr>
      <t xml:space="preserve"> Saddle Brown, Max Def Weathered Wood, FieldStone, Smokey Quartz</t>
    </r>
  </si>
  <si>
    <r>
      <t>Belmont, ламинированный двухслойный шинглз 
Упаковка: 2,23 м2 
Гарантия:</t>
    </r>
    <r>
      <rPr>
        <sz val="12"/>
        <rFont val="Calibri"/>
        <family val="2"/>
        <scheme val="minor"/>
      </rPr>
      <t xml:space="preserve"> </t>
    </r>
    <r>
      <rPr>
        <u/>
        <sz val="12"/>
        <rFont val="Calibri"/>
        <family val="2"/>
        <charset val="204"/>
        <scheme val="minor"/>
      </rPr>
      <t>пожизненная</t>
    </r>
    <r>
      <rPr>
        <sz val="12"/>
        <rFont val="Calibri"/>
        <family val="2"/>
        <scheme val="minor"/>
      </rPr>
      <t xml:space="preserve"> для физических лиц (50 лет для юридических лиц) на гидроизоляционные качества + SureStart 10 лет + 15 лет на сопротивление ветру до 177 км/час + 15 лет на защиту от роста мха и водорослей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12,47 кг м2/ 28,97 кг уп. 
</t>
    </r>
    <r>
      <rPr>
        <b/>
        <sz val="12"/>
        <rFont val="Calibri"/>
        <family val="2"/>
        <scheme val="minor"/>
      </rPr>
      <t>Цвета под заказ (60 дней):</t>
    </r>
    <r>
      <rPr>
        <sz val="12"/>
        <rFont val="Calibri"/>
        <family val="2"/>
        <scheme val="minor"/>
      </rPr>
      <t xml:space="preserve"> Black Granite, Colonial Slate, Gatehouse Slate, Shenandoah, Stonegate Gray, Weathered Wood</t>
    </r>
  </si>
  <si>
    <r>
      <t xml:space="preserve">Presidential Shake TL, ламинированный трехслойный шинглз 
</t>
    </r>
    <r>
      <rPr>
        <sz val="12"/>
        <rFont val="Calibri"/>
        <family val="2"/>
        <scheme val="minor"/>
      </rPr>
      <t>Упаковка: 1,548 м2
Гарантия: пожизненная для физических лиц (50 лет для юридических лиц) на гидроизоляционные качества + SureStart 10 лет + 15 лет на сопротивление ветру до 177 км/час + 15 лет на защиту от роста мха и водорослей
Вес: 23,43 кг м2/ 36,27 кг уп.
Цвета в под заказ (60 дней):   Aged Bark, Autumn Blend, Charcoal Black, Chestnut, Shadow Gray, Slate Gray, Weathered Wood, Spanish Tile, Classic Weathered Wood</t>
    </r>
  </si>
  <si>
    <r>
      <t>Presidential Shake, ламинированный двухслойный шинглз 
Упаковка: 1,858 м2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Гарантия:</t>
    </r>
    <r>
      <rPr>
        <sz val="12"/>
        <rFont val="Calibri"/>
        <family val="2"/>
        <scheme val="minor"/>
      </rPr>
      <t xml:space="preserve"> пожизненная для физических лиц (50 лет для юридических лиц) на гидроизоляционные качества + SureStart 10 лет + 10 лет на сопротивление ветру до 177 км/час + 15 лет на защиту от роста мха и водорослей
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17,33 кг м2/ 33,14 кг уп.
Цвета в наличии: Aged Bark, Autumn Blend 
</t>
    </r>
    <r>
      <rPr>
        <b/>
        <sz val="12"/>
        <rFont val="Calibri"/>
        <family val="2"/>
        <scheme val="minor"/>
      </rPr>
      <t>Цвета в под заказ (60 дней):</t>
    </r>
    <r>
      <rPr>
        <sz val="12"/>
        <rFont val="Calibri"/>
        <family val="2"/>
        <scheme val="minor"/>
      </rPr>
      <t xml:space="preserve">  Chaparral Cedar, Charcoal Black, Chestnut, Shadow Gray, Slate Gray, Weathered Wood, Classic Weathered Wood</t>
    </r>
  </si>
  <si>
    <r>
      <t>GRAND MANOR, супер ламинированный трехслойный шинглз
Гарантия:</t>
    </r>
    <r>
      <rPr>
        <sz val="12"/>
        <rFont val="Calibri"/>
        <family val="2"/>
        <scheme val="minor"/>
      </rPr>
      <t xml:space="preserve"> </t>
    </r>
    <r>
      <rPr>
        <u/>
        <sz val="12"/>
        <rFont val="Calibri"/>
        <family val="2"/>
        <charset val="204"/>
        <scheme val="minor"/>
      </rPr>
      <t>пожизненная</t>
    </r>
    <r>
      <rPr>
        <sz val="12"/>
        <rFont val="Calibri"/>
        <family val="2"/>
        <scheme val="minor"/>
      </rPr>
      <t xml:space="preserve"> для физических лиц (50 лет для юридических лиц) на гидроизоляционные качества + SureStart 10 лет + 10 лет на сопротивление ветру до 177 км/час + 15 лет на защиту от роста мха и водорослей
</t>
    </r>
    <r>
      <rPr>
        <b/>
        <sz val="12"/>
        <rFont val="Calibri"/>
        <family val="2"/>
        <scheme val="minor"/>
      </rPr>
      <t>Вес:</t>
    </r>
    <r>
      <rPr>
        <sz val="12"/>
        <rFont val="Calibri"/>
        <family val="2"/>
        <scheme val="minor"/>
      </rPr>
      <t xml:space="preserve"> 20,78 кг м2/ 38,61 кг уп. 
</t>
    </r>
    <r>
      <rPr>
        <b/>
        <sz val="12"/>
        <rFont val="Calibri"/>
        <family val="2"/>
        <scheme val="minor"/>
      </rPr>
      <t xml:space="preserve">Цвета в наличии: </t>
    </r>
    <r>
      <rPr>
        <sz val="12"/>
        <rFont val="Calibri"/>
        <family val="2"/>
        <scheme val="minor"/>
      </rPr>
      <t xml:space="preserve"> Brownstone, Colonial Slate, Georgian Brick
</t>
    </r>
    <r>
      <rPr>
        <b/>
        <sz val="12"/>
        <rFont val="Calibri"/>
        <family val="2"/>
        <scheme val="minor"/>
      </rPr>
      <t>Цвета под заказ (60 дней):</t>
    </r>
    <r>
      <rPr>
        <sz val="12"/>
        <rFont val="Calibri"/>
        <family val="2"/>
        <scheme val="minor"/>
      </rPr>
      <t xml:space="preserve"> Black Pearl, Gatehouse Slate, Sherwood Forest, Stonegate Gray, Tudor Brown, Terra Cotta, Weathered Wood</t>
    </r>
  </si>
  <si>
    <t>АКСЕССУАРЫ</t>
  </si>
  <si>
    <t>монтаж на коньках и ребрах кровли</t>
  </si>
  <si>
    <t>9,14 м.п.</t>
  </si>
  <si>
    <t>3,05 м.п.</t>
  </si>
  <si>
    <t>для монтажа на коньках и ребрах кровли</t>
  </si>
  <si>
    <t>6,096 м.п.</t>
  </si>
  <si>
    <t>монтаж на карнизных свесах, под первым рядом кровли</t>
  </si>
  <si>
    <t>11 м.п.</t>
  </si>
  <si>
    <t>35,43 м.п.</t>
  </si>
  <si>
    <t>для монтажа на карнизных свесах, под первым рядом кровли</t>
  </si>
  <si>
    <t>10,18 м.п.</t>
  </si>
  <si>
    <t>31,09 м.п.</t>
  </si>
  <si>
    <t>монтаж по всей площади кровли как дополнительная гидроизоляция</t>
  </si>
  <si>
    <t xml:space="preserve">гидроизоляция в ендовы, примыкания; как подкладочный ковер по всей площади при малых углах наклона </t>
  </si>
  <si>
    <t>дополнительная гидроизоляция в ендовы, примыкания; так же используется как подкладочный ковер по всей площади при малых углах наклона</t>
  </si>
  <si>
    <t>0,91х19,81м.п. 18,116м2</t>
  </si>
  <si>
    <t>для устройства вентконька без надстроек.</t>
  </si>
  <si>
    <t>0,279х1220 м</t>
  </si>
  <si>
    <t>Битумная мастика Gardner Wet-R-Dri Roof Cement 3,4л (пр-во Garden-Gibson, США)</t>
  </si>
  <si>
    <t>Битумная мастика Gardner Wet-R-Dri Roof Cement 300 мл (пр-во Garden-Gibson, США)</t>
  </si>
  <si>
    <t>Битуминозный герметик "Битустик", 0,4 кг</t>
  </si>
  <si>
    <t>Сетка от насекомых (москитная) алюминий, рулон 20 м х 0,2 м</t>
  </si>
  <si>
    <t>Снегозадержатель (снегостопор) (цвета 8017, RR32, 7024, 5005, 6020, 9005, RR29)</t>
  </si>
  <si>
    <r>
      <t xml:space="preserve">Подкладочный ковер/Ендовный ковер MS-300 LeakBarrierTapco
</t>
    </r>
    <r>
      <rPr>
        <sz val="12"/>
        <rFont val="Calibri"/>
        <family val="2"/>
        <scheme val="minor"/>
      </rPr>
      <t>для всех серий, самоклеющийся, самозатягивающийся, с защитной пленкой, СБС, черный</t>
    </r>
  </si>
  <si>
    <r>
      <t xml:space="preserve">Вентиляция коньковая Quarrix Vent S111 </t>
    </r>
    <r>
      <rPr>
        <sz val="12"/>
        <rFont val="Calibri"/>
        <family val="2"/>
        <scheme val="minor"/>
      </rPr>
      <t>(279ммх1,22м)</t>
    </r>
  </si>
  <si>
    <r>
      <t xml:space="preserve">Коньковый элемент Shadow Ridge
</t>
    </r>
    <r>
      <rPr>
        <sz val="12"/>
        <rFont val="Calibri"/>
        <family val="2"/>
        <scheme val="minor"/>
      </rPr>
      <t>для Landmark и Independence, СБС, в цвет кровельного покрытия</t>
    </r>
  </si>
  <si>
    <r>
      <t xml:space="preserve">Коньковый элемент Shangle Ridge
</t>
    </r>
    <r>
      <rPr>
        <sz val="12"/>
        <rFont val="Calibri"/>
        <family val="2"/>
        <scheme val="minor"/>
      </rPr>
      <t>для Carriage House, Centennial Slate, Grand Manor, СБС, в цвет кров. покрытия</t>
    </r>
  </si>
  <si>
    <r>
      <t xml:space="preserve">Стартовый элемент Swiftstart
</t>
    </r>
    <r>
      <rPr>
        <sz val="12"/>
        <rFont val="Calibri"/>
        <family val="2"/>
        <scheme val="minor"/>
      </rPr>
      <t>для всех серий.</t>
    </r>
  </si>
  <si>
    <r>
      <rPr>
        <b/>
        <sz val="12"/>
        <rFont val="Calibri"/>
        <family val="2"/>
        <scheme val="minor"/>
      </rPr>
      <t>Стартовый элемент LeakBarrierTapco</t>
    </r>
    <r>
      <rPr>
        <sz val="12"/>
        <color theme="1"/>
        <rFont val="Calibri"/>
        <family val="2"/>
        <scheme val="minor"/>
      </rPr>
      <t xml:space="preserve">
для CT 20, Landmark, Lamdmark TL,  рулон самоклеющийся, самозатягивающийся
СБС, черный</t>
    </r>
  </si>
  <si>
    <r>
      <t xml:space="preserve">Подкладочный ковер Easy Lay LeakBarrierTapco
</t>
    </r>
    <r>
      <rPr>
        <sz val="12"/>
        <rFont val="Calibri"/>
        <family val="2"/>
        <scheme val="minor"/>
      </rPr>
      <t>для всех серий, не рвется, полиэстр, клеющаяся, с горизонтальной разметкой для облегчения монтажа кровельного покрытия, может быть также использован как подкладочный ковер для фальцевой кровли, СБС</t>
    </r>
  </si>
  <si>
    <t>0,914х20,36 м.п. 
18,58 м2</t>
  </si>
  <si>
    <r>
      <t xml:space="preserve">Коньковый элемент Cedar Crest 
</t>
    </r>
    <r>
      <rPr>
        <sz val="12"/>
        <rFont val="Calibri"/>
        <family val="2"/>
        <scheme val="minor"/>
      </rPr>
      <t>для  Presidential, Presidential TL, Higland Slate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СБС, в цвет кровельного покрытия</t>
    </r>
  </si>
  <si>
    <r>
      <rPr>
        <b/>
        <sz val="12"/>
        <rFont val="Calibri"/>
        <family val="2"/>
        <scheme val="minor"/>
      </rPr>
      <t xml:space="preserve">Стартовый элемент Presidential Starter 
</t>
    </r>
    <r>
      <rPr>
        <sz val="12"/>
        <rFont val="Calibri"/>
        <family val="2"/>
        <scheme val="minor"/>
      </rPr>
      <t>для серий Presidential Shake, Presidential Shake TL в цвет кровельного покрытия</t>
    </r>
  </si>
  <si>
    <r>
      <t>Стартовый элемент High-Performance Starter 
для серий</t>
    </r>
    <r>
      <rPr>
        <sz val="12"/>
        <rFont val="Calibri"/>
        <family val="2"/>
        <scheme val="minor"/>
      </rPr>
      <t xml:space="preserve"> Highland Slate, Belmont,CARRIAGE HOUSE, GRAND MANOR,  черный</t>
    </r>
  </si>
  <si>
    <t>0,914х40,54 м.п. 
37,16 м2</t>
  </si>
  <si>
    <r>
      <t xml:space="preserve">Подкладочный ковер Winterguard Sand </t>
    </r>
    <r>
      <rPr>
        <sz val="12"/>
        <rFont val="Calibri"/>
        <family val="2"/>
        <scheme val="minor"/>
      </rPr>
      <t>самоклеящийся 
для всех серий, самозатягивающийся, армирован стекловолоконной подложкой, СБС</t>
    </r>
  </si>
  <si>
    <t>уп.</t>
  </si>
  <si>
    <t>рул.</t>
  </si>
  <si>
    <t>коричневый, серый</t>
  </si>
  <si>
    <t>Наименование</t>
  </si>
  <si>
    <t>Черный</t>
  </si>
  <si>
    <t>Красный, Зеленый, Коричневый, Серый</t>
  </si>
  <si>
    <t>Красно-черный, Зелено-черный, Коричнево-черный, Серо-белый</t>
  </si>
  <si>
    <t xml:space="preserve"> Медный, Янтарный, Красный микс, Серый микс</t>
  </si>
  <si>
    <t>Коричнево-черный, Медный, Зелено-черный, Каштановый, Серо-белый,  Красно-черный, Графитовый, Янтарный, Оливковый, Кедровый</t>
  </si>
  <si>
    <t>Красно-черный, Зелено-черный, Серо-белый, Коричнево-черный</t>
  </si>
  <si>
    <t>Anthracite, Chestnut</t>
  </si>
  <si>
    <r>
      <rPr>
        <b/>
        <sz val="12"/>
        <rFont val="Calibri"/>
        <family val="2"/>
        <scheme val="minor"/>
      </rPr>
      <t>Kerabit Коньковая плитка</t>
    </r>
    <r>
      <rPr>
        <sz val="12"/>
        <rFont val="Calibri"/>
        <family val="2"/>
        <scheme val="minor"/>
      </rPr>
      <t xml:space="preserve"> в цвет черепицы (0,33*0,33; 41 шт/уп - 11 п.м.), цвета: Красно-черный, Зелено-черный, Коричнево-черный, Медный, Каштановый, Серо-белый</t>
    </r>
  </si>
  <si>
    <r>
      <rPr>
        <b/>
        <sz val="12"/>
        <rFont val="Calibri"/>
        <family val="2"/>
        <scheme val="minor"/>
      </rPr>
      <t xml:space="preserve">Kerabit Карнизная полоса самоклеющаяся </t>
    </r>
    <r>
      <rPr>
        <sz val="12"/>
        <rFont val="Calibri"/>
        <family val="2"/>
        <scheme val="minor"/>
      </rPr>
      <t xml:space="preserve">в цвет черепицы(0,275 * 10 п.м.), </t>
    </r>
    <r>
      <rPr>
        <sz val="12"/>
        <color indexed="49"/>
        <rFont val="Calibri"/>
        <family val="2"/>
        <charset val="204"/>
        <scheme val="minor"/>
      </rPr>
      <t>позиция доступна до окончания остатков</t>
    </r>
  </si>
  <si>
    <r>
      <rPr>
        <b/>
        <sz val="12"/>
        <rFont val="Calibri"/>
        <family val="2"/>
        <scheme val="minor"/>
      </rPr>
      <t xml:space="preserve">Kerabit Карнизная полоса самоклеющаяся </t>
    </r>
    <r>
      <rPr>
        <sz val="12"/>
        <rFont val="Calibri"/>
        <family val="2"/>
        <scheme val="minor"/>
      </rPr>
      <t>в цвет черепицы(0,250 * 10 п.м.), цвета: Красно-черный, Зелено-черный, Коричнево-черный, Медный, Каштановый, Серо-белый</t>
    </r>
  </si>
  <si>
    <r>
      <rPr>
        <b/>
        <sz val="12"/>
        <rFont val="Calibri"/>
        <family val="2"/>
        <scheme val="minor"/>
      </rPr>
      <t>Ендовый ковер Kerabit</t>
    </r>
    <r>
      <rPr>
        <sz val="12"/>
        <rFont val="Calibri"/>
        <family val="2"/>
        <scheme val="minor"/>
      </rPr>
      <t xml:space="preserve"> самоклеящийся в цвет черепицы (10м х 1,1м), </t>
    </r>
    <r>
      <rPr>
        <sz val="12"/>
        <color indexed="49"/>
        <rFont val="Calibri"/>
        <family val="2"/>
        <charset val="204"/>
        <scheme val="minor"/>
      </rPr>
      <t>доступен до окончания остатков</t>
    </r>
  </si>
  <si>
    <r>
      <rPr>
        <b/>
        <sz val="12"/>
        <rFont val="Calibri"/>
        <family val="2"/>
        <scheme val="minor"/>
      </rPr>
      <t>Ендовый ковер Kerabit</t>
    </r>
    <r>
      <rPr>
        <sz val="12"/>
        <rFont val="Calibri"/>
        <family val="2"/>
        <scheme val="minor"/>
      </rPr>
      <t xml:space="preserve"> самоклеящийся в цвет черепицы (10м х 0,55м), </t>
    </r>
    <r>
      <rPr>
        <sz val="12"/>
        <color indexed="49"/>
        <rFont val="Calibri"/>
        <family val="2"/>
        <charset val="204"/>
        <scheme val="minor"/>
      </rPr>
      <t>доступен до окончания остатков</t>
    </r>
  </si>
  <si>
    <r>
      <rPr>
        <b/>
        <sz val="12"/>
        <rFont val="Calibri"/>
        <family val="2"/>
        <scheme val="minor"/>
      </rPr>
      <t>Ендовый ковер Kerabit</t>
    </r>
    <r>
      <rPr>
        <sz val="12"/>
        <rFont val="Calibri"/>
        <family val="2"/>
        <scheme val="minor"/>
      </rPr>
      <t xml:space="preserve"> самоклеящийся в цвет черепицы ( 10м х 0,75м), цвета: Красно-черный, Зелено-черный, Коричнево-черный, Медный, Каштановый, Серо-белый</t>
    </r>
  </si>
  <si>
    <t>Подкладочный ковёр Kerabit 2200 U без клеевой полосы</t>
  </si>
  <si>
    <t>Подкладочный ковёр Kerabit Fiberit U без клеевой полосы</t>
  </si>
  <si>
    <t>Подкладочный ковёр Kerabit Fiberit UB с саомкл. Полосой</t>
  </si>
  <si>
    <r>
      <t xml:space="preserve">Коллекция </t>
    </r>
    <r>
      <rPr>
        <b/>
        <sz val="12"/>
        <rFont val="Calibri"/>
        <family val="2"/>
        <scheme val="minor"/>
      </rPr>
      <t>Kerabit  K+</t>
    </r>
    <r>
      <rPr>
        <sz val="12"/>
        <rFont val="Calibri"/>
        <family val="2"/>
        <scheme val="minor"/>
      </rPr>
      <t xml:space="preserve"> 
упак.- 3м²</t>
    </r>
  </si>
  <si>
    <r>
      <t xml:space="preserve">Коллекция </t>
    </r>
    <r>
      <rPr>
        <b/>
        <sz val="12"/>
        <rFont val="Calibri"/>
        <family val="2"/>
        <scheme val="minor"/>
      </rPr>
      <t>Kerabit  L+</t>
    </r>
    <r>
      <rPr>
        <sz val="12"/>
        <rFont val="Calibri"/>
        <family val="2"/>
        <scheme val="minor"/>
      </rPr>
      <t xml:space="preserve">
упак.- 3м²</t>
    </r>
  </si>
  <si>
    <r>
      <t xml:space="preserve">Коллекция </t>
    </r>
    <r>
      <rPr>
        <b/>
        <sz val="12"/>
        <rFont val="Calibri"/>
        <family val="2"/>
        <scheme val="minor"/>
      </rPr>
      <t>Kerabit  S+</t>
    </r>
    <r>
      <rPr>
        <sz val="12"/>
        <rFont val="Calibri"/>
        <family val="2"/>
        <scheme val="minor"/>
      </rPr>
      <t xml:space="preserve">
упак.- 3м²</t>
    </r>
  </si>
  <si>
    <r>
      <t xml:space="preserve"> Коллекция </t>
    </r>
    <r>
      <rPr>
        <b/>
        <sz val="12"/>
        <rFont val="Calibri"/>
        <family val="2"/>
        <scheme val="minor"/>
      </rPr>
      <t>Kerabit PREMIUM</t>
    </r>
    <r>
      <rPr>
        <sz val="12"/>
        <rFont val="Calibri"/>
        <family val="2"/>
        <scheme val="minor"/>
      </rPr>
      <t xml:space="preserve"> двуслойная
упак.- 2,57м²</t>
    </r>
  </si>
  <si>
    <t>Форма нарезки</t>
  </si>
  <si>
    <t>Артикул</t>
  </si>
  <si>
    <t>Толщина, мм</t>
  </si>
  <si>
    <t xml:space="preserve"> Премиум/Premium СБС-модифицированный битум, посыпка базальт</t>
  </si>
  <si>
    <t>Standart (Стандарт)</t>
  </si>
  <si>
    <t>Медный</t>
  </si>
  <si>
    <t>P-S-1</t>
  </si>
  <si>
    <t>Коричневый с оттенением</t>
  </si>
  <si>
    <t>P-S-2</t>
  </si>
  <si>
    <t>Песочный</t>
  </si>
  <si>
    <t>P-S-5</t>
  </si>
  <si>
    <t>Зеленый с оттенением</t>
  </si>
  <si>
    <t>P-S-6</t>
  </si>
  <si>
    <t>Красный с оттенением</t>
  </si>
  <si>
    <t>P-S-9</t>
  </si>
  <si>
    <t>Кирпично-красный с оттенением</t>
  </si>
  <si>
    <t>P-S-11</t>
  </si>
  <si>
    <t>Серый</t>
  </si>
  <si>
    <t>P-S-14</t>
  </si>
  <si>
    <t>Капучино</t>
  </si>
  <si>
    <t>P-S-43</t>
  </si>
  <si>
    <t>3,5</t>
  </si>
  <si>
    <t>Modern (Модерн)</t>
  </si>
  <si>
    <t>Р-M-16</t>
  </si>
  <si>
    <t>Р-M-17</t>
  </si>
  <si>
    <t>Р-M-18</t>
  </si>
  <si>
    <t>Миндальный</t>
  </si>
  <si>
    <t>Р-M-19</t>
  </si>
  <si>
    <t>Сандаловый</t>
  </si>
  <si>
    <t>Р-M-20</t>
  </si>
  <si>
    <t>Р-M-21</t>
  </si>
  <si>
    <t>Серый с оттенением</t>
  </si>
  <si>
    <t>Р-M-26</t>
  </si>
  <si>
    <t>Бархатно-черный</t>
  </si>
  <si>
    <t>Р-M-28</t>
  </si>
  <si>
    <t>Каштан</t>
  </si>
  <si>
    <t>P-M-44</t>
  </si>
  <si>
    <t>С-S-1</t>
  </si>
  <si>
    <t>С-S-2</t>
  </si>
  <si>
    <t>Коричневый антик</t>
  </si>
  <si>
    <t>С-S-3</t>
  </si>
  <si>
    <t>С-S-5</t>
  </si>
  <si>
    <t>С-S-6</t>
  </si>
  <si>
    <t>С-S-9</t>
  </si>
  <si>
    <t>Кирпично-красный антик</t>
  </si>
  <si>
    <t>С-S-10</t>
  </si>
  <si>
    <t>С-S-11</t>
  </si>
  <si>
    <t>Коричнево-красный</t>
  </si>
  <si>
    <t>С-S-42</t>
  </si>
  <si>
    <t>С-S-43</t>
  </si>
  <si>
    <t>Синий под заказ</t>
  </si>
  <si>
    <t>С-S-13</t>
  </si>
  <si>
    <t>С-M-16</t>
  </si>
  <si>
    <t>С-M-17</t>
  </si>
  <si>
    <t>С-M-18</t>
  </si>
  <si>
    <t>С-M-19</t>
  </si>
  <si>
    <t>С-M-20</t>
  </si>
  <si>
    <t>С-M-21</t>
  </si>
  <si>
    <t>С-M-22</t>
  </si>
  <si>
    <t>С-M-27</t>
  </si>
  <si>
    <t>C-M-24</t>
  </si>
  <si>
    <t xml:space="preserve"> Классик/Classic окисленный битум, посыпка базальт</t>
  </si>
  <si>
    <t>Фемили ЛАЙТ/Family LITE  окисленный битум, посыпка базальт+антрацит в теневой полосе</t>
  </si>
  <si>
    <t>FL-S-2</t>
  </si>
  <si>
    <t>2,7</t>
  </si>
  <si>
    <t>FL-S-6</t>
  </si>
  <si>
    <t>FL-S-9</t>
  </si>
  <si>
    <t>Коричневый</t>
  </si>
  <si>
    <t>FL-M-16</t>
  </si>
  <si>
    <t>FL-M-44</t>
  </si>
  <si>
    <t>FL-M-20</t>
  </si>
  <si>
    <t>Gothic (Готик)</t>
  </si>
  <si>
    <t>Осенний</t>
  </si>
  <si>
    <t>FL-G-29</t>
  </si>
  <si>
    <t>Терракота</t>
  </si>
  <si>
    <t>FL-G-30</t>
  </si>
  <si>
    <t xml:space="preserve">Красный  </t>
  </si>
  <si>
    <t>FL-G-31</t>
  </si>
  <si>
    <t>Зеленый</t>
  </si>
  <si>
    <t>FL-G-32</t>
  </si>
  <si>
    <t>Греческая</t>
  </si>
  <si>
    <t>FL-G-33</t>
  </si>
  <si>
    <t>American (Американ)</t>
  </si>
  <si>
    <t xml:space="preserve">Коричневый </t>
  </si>
  <si>
    <t>FL-А-35</t>
  </si>
  <si>
    <t>Антик</t>
  </si>
  <si>
    <t>FL-А-36</t>
  </si>
  <si>
    <t>Римская</t>
  </si>
  <si>
    <t>FL-А-38</t>
  </si>
  <si>
    <t>Шале</t>
  </si>
  <si>
    <t>FL-А-40</t>
  </si>
  <si>
    <t>FL-S-49</t>
  </si>
  <si>
    <t>FL-S-51</t>
  </si>
  <si>
    <t xml:space="preserve">Фемили ЭкоЛАЙТ/Family EcoLITE   окисленный битум, посыпка базальт+антрацит </t>
  </si>
  <si>
    <t>FL-S-50</t>
  </si>
  <si>
    <t>FL-S-15</t>
  </si>
  <si>
    <t>FL-М-49</t>
  </si>
  <si>
    <t>FL-М-50</t>
  </si>
  <si>
    <t>FL-М-53</t>
  </si>
  <si>
    <t>FL-G-47</t>
  </si>
  <si>
    <t>FL-A-57</t>
  </si>
  <si>
    <t xml:space="preserve">Коньково-карнизная черепица 6,6 кв м в уп 16,8/20 п.м. </t>
  </si>
  <si>
    <t>1; 17</t>
  </si>
  <si>
    <t>2; 4; 44</t>
  </si>
  <si>
    <t>Коричневый антик HR-3</t>
  </si>
  <si>
    <t>Песочный HR-4</t>
  </si>
  <si>
    <t>5; 18</t>
  </si>
  <si>
    <t>Зеленый HR-5</t>
  </si>
  <si>
    <t>6; 22; 32</t>
  </si>
  <si>
    <t>Зеленый антик HR-6</t>
  </si>
  <si>
    <t>Красный HR-7</t>
  </si>
  <si>
    <t>9; 21; 31</t>
  </si>
  <si>
    <t>Кирпично-красный антик HR-8</t>
  </si>
  <si>
    <t>Кирпично-красный HR-9</t>
  </si>
  <si>
    <t>Синий HR-10 под заказ</t>
  </si>
  <si>
    <t>13; 24</t>
  </si>
  <si>
    <t>Серый HR-11</t>
  </si>
  <si>
    <t>Графитно-серый HR-12</t>
  </si>
  <si>
    <t>57, 47</t>
  </si>
  <si>
    <t>3,4</t>
  </si>
  <si>
    <t>Коричнево-красный HR-13</t>
  </si>
  <si>
    <t>Шале с оттенением HR-20*</t>
  </si>
  <si>
    <t>Бархатно-черный HR-21</t>
  </si>
  <si>
    <t>Осенний HR-22</t>
  </si>
  <si>
    <t>Терракота HR-23</t>
  </si>
  <si>
    <t>Греческая HR-24</t>
  </si>
  <si>
    <t>Шале HR-30</t>
  </si>
  <si>
    <t>Миндальный с оттенением HR-32</t>
  </si>
  <si>
    <t>1,2, 3, 5, 44, 43, 42, 16, 35, 36, 17, 18, 20, 30</t>
  </si>
  <si>
    <t>21, 31, 38, 9</t>
  </si>
  <si>
    <t>Кирпично-красный E-5</t>
  </si>
  <si>
    <t>11, 10, 19</t>
  </si>
  <si>
    <t>6, 22, 32, 7</t>
  </si>
  <si>
    <t>Синий E-7</t>
  </si>
  <si>
    <t>24, 41, 34, 13</t>
  </si>
  <si>
    <t>33; 14, 27, 26</t>
  </si>
  <si>
    <t>Темно-серый E-10</t>
  </si>
  <si>
    <t>28, 40</t>
  </si>
  <si>
    <t>4,5 кг/кв. м.</t>
  </si>
  <si>
    <t>Графитно-серый Е-11</t>
  </si>
  <si>
    <t>57,47</t>
  </si>
  <si>
    <t>Ендовый ковер Valey Underlayment</t>
  </si>
  <si>
    <t>Подкладочные ковры</t>
  </si>
  <si>
    <t>Neoizol OS</t>
  </si>
  <si>
    <t>1 х 15 м</t>
  </si>
  <si>
    <t>NeoizolECO</t>
  </si>
  <si>
    <t>GL50</t>
  </si>
  <si>
    <t xml:space="preserve">Как  подобрать цвет комплектующих для черепицы? В столбце D обозначены все цвета, для которых подходят данные элементы. Пример: Классик  медный стандарт артикул C-S-1, где C - обозначение коллекции Classic, S-нарезка стандарт, 1-номер цвета. Соответственно, конек для него Медный HR-1, который идет для цветов 1 и17 (прописаны в колонке D). Если нет соответсвующего цвета черепицы, то значит для черепицы данной серии комплектующие не проедумотрены, это касается серии эколайт.
</t>
  </si>
  <si>
    <t>Медный HR-1</t>
  </si>
  <si>
    <t>Коричневый HR-2</t>
  </si>
  <si>
    <t>Капучино HR-14</t>
  </si>
  <si>
    <t>Сандаловый HR-16</t>
  </si>
  <si>
    <t>Коричневый с оттенением HR-15</t>
  </si>
  <si>
    <t>Коньково-карнизная черепица конек\карниз 16,8п.м.\20п.м.</t>
  </si>
  <si>
    <t xml:space="preserve">Фемили Эко/Family Eco окисленный битум, посыпка базальт+антрацит </t>
  </si>
  <si>
    <t>Коричневый E-1</t>
  </si>
  <si>
    <t>Красный E-4</t>
  </si>
  <si>
    <t>Зеленый E-6</t>
  </si>
  <si>
    <t>Серый E-9</t>
  </si>
  <si>
    <t>Ендовый ковер 10 м², размер 1х10м</t>
  </si>
  <si>
    <t>4,5 кг./м²</t>
  </si>
  <si>
    <t>4,5 кг/м²</t>
  </si>
  <si>
    <t>4,5 кг/ м²</t>
  </si>
  <si>
    <t>Ковер подкладочный самоклеящийся Neoizol OS ЭМС 2.2, рулон 15 м²</t>
  </si>
  <si>
    <t>Ковер подкладочный NeoizolECO 15 м²</t>
  </si>
  <si>
    <t>Ковер подкладочный NeoizolGL50 15м²</t>
  </si>
  <si>
    <r>
      <t xml:space="preserve">Каштан </t>
    </r>
    <r>
      <rPr>
        <sz val="12"/>
        <color rgb="FFFF0000"/>
        <rFont val="Calibri"/>
        <family val="2"/>
        <scheme val="minor"/>
      </rPr>
      <t>NEW</t>
    </r>
  </si>
  <si>
    <r>
      <t xml:space="preserve">Сандаловый </t>
    </r>
    <r>
      <rPr>
        <sz val="12"/>
        <color rgb="FFFF0000"/>
        <rFont val="Calibri"/>
        <family val="2"/>
        <scheme val="minor"/>
      </rPr>
      <t>NEW</t>
    </r>
  </si>
  <si>
    <r>
      <t xml:space="preserve">Коричневый с оттенением </t>
    </r>
    <r>
      <rPr>
        <sz val="12"/>
        <color rgb="FFFF0000"/>
        <rFont val="Calibri"/>
        <family val="2"/>
        <scheme val="minor"/>
      </rPr>
      <t>NEW</t>
    </r>
  </si>
  <si>
    <r>
      <t xml:space="preserve">Красный с оттенением </t>
    </r>
    <r>
      <rPr>
        <sz val="12"/>
        <color rgb="FFFF0000"/>
        <rFont val="Calibri"/>
        <family val="2"/>
        <scheme val="minor"/>
      </rPr>
      <t>NEW</t>
    </r>
  </si>
  <si>
    <r>
      <t xml:space="preserve">Серый с оттенением </t>
    </r>
    <r>
      <rPr>
        <sz val="12"/>
        <color rgb="FFFF0000"/>
        <rFont val="Calibri"/>
        <family val="2"/>
        <scheme val="minor"/>
      </rPr>
      <t>NEW</t>
    </r>
  </si>
  <si>
    <t>ICOPAL</t>
  </si>
  <si>
    <t>KATEPAL</t>
  </si>
  <si>
    <t>(Финляндия)</t>
  </si>
  <si>
    <t>TEGOLA</t>
  </si>
  <si>
    <t>(Россия - Италия)</t>
  </si>
  <si>
    <t>SHINGLAS</t>
  </si>
  <si>
    <t>(Россия)</t>
  </si>
  <si>
    <t>CertainTeed</t>
  </si>
  <si>
    <t>(США)</t>
  </si>
  <si>
    <t>Docke PIE</t>
  </si>
  <si>
    <t>RoofShield</t>
  </si>
  <si>
    <t>Kerabit</t>
  </si>
  <si>
    <r>
      <rPr>
        <b/>
        <sz val="12"/>
        <rFont val="Calibri"/>
        <family val="2"/>
        <scheme val="minor"/>
      </rPr>
      <t xml:space="preserve">Катрилли </t>
    </r>
    <r>
      <rPr>
        <sz val="12"/>
        <rFont val="Calibri"/>
        <family val="2"/>
        <scheme val="minor"/>
      </rPr>
      <t xml:space="preserve">
упак.- 3м²</t>
    </r>
  </si>
  <si>
    <r>
      <rPr>
        <b/>
        <sz val="12"/>
        <rFont val="Calibri"/>
        <family val="2"/>
        <scheme val="minor"/>
      </rPr>
      <t xml:space="preserve">Джази </t>
    </r>
    <r>
      <rPr>
        <sz val="12"/>
        <rFont val="Calibri"/>
        <family val="2"/>
        <scheme val="minor"/>
      </rPr>
      <t xml:space="preserve">
упак.- 3м²</t>
    </r>
  </si>
  <si>
    <r>
      <rPr>
        <b/>
        <sz val="12"/>
        <rFont val="Calibri"/>
        <family val="2"/>
        <scheme val="minor"/>
      </rPr>
      <t>КЛ</t>
    </r>
    <r>
      <rPr>
        <sz val="12"/>
        <rFont val="Calibri"/>
        <family val="2"/>
        <scheme val="minor"/>
      </rPr>
      <t xml:space="preserve">
упак.- 3м²</t>
    </r>
  </si>
  <si>
    <r>
      <rPr>
        <b/>
        <sz val="12"/>
        <color rgb="FF000000"/>
        <rFont val="Calibri"/>
        <family val="2"/>
        <scheme val="minor"/>
      </rPr>
      <t>Фокси</t>
    </r>
    <r>
      <rPr>
        <sz val="12"/>
        <color indexed="8"/>
        <rFont val="Calibri"/>
        <family val="2"/>
        <scheme val="minor"/>
      </rPr>
      <t xml:space="preserve">
упак.- 3м²</t>
    </r>
  </si>
  <si>
    <r>
      <rPr>
        <b/>
        <sz val="12"/>
        <color rgb="FF000000"/>
        <rFont val="Calibri"/>
        <family val="2"/>
        <scheme val="minor"/>
      </rPr>
      <t>Форте</t>
    </r>
    <r>
      <rPr>
        <sz val="12"/>
        <color indexed="8"/>
        <rFont val="Calibri"/>
        <family val="2"/>
        <scheme val="minor"/>
      </rPr>
      <t xml:space="preserve">
упак. - 2,5м²</t>
    </r>
  </si>
  <si>
    <r>
      <rPr>
        <b/>
        <sz val="12"/>
        <color rgb="FF000000"/>
        <rFont val="Calibri"/>
        <family val="2"/>
        <scheme val="minor"/>
      </rPr>
      <t>3Т</t>
    </r>
    <r>
      <rPr>
        <sz val="12"/>
        <color indexed="8"/>
        <rFont val="Calibri"/>
        <family val="2"/>
        <scheme val="minor"/>
      </rPr>
      <t xml:space="preserve"> (однослойная черепица)
упак.- 2,4м²</t>
    </r>
  </si>
  <si>
    <r>
      <rPr>
        <b/>
        <sz val="12"/>
        <color rgb="FF000000"/>
        <rFont val="Calibri"/>
        <family val="2"/>
        <scheme val="minor"/>
      </rPr>
      <t>Mansion</t>
    </r>
    <r>
      <rPr>
        <sz val="12"/>
        <color rgb="FF000000"/>
        <rFont val="Calibri"/>
        <family val="2"/>
        <scheme val="minor"/>
      </rPr>
      <t xml:space="preserve"> (двухлойная черепица)
упак. 1.6м² </t>
    </r>
  </si>
  <si>
    <r>
      <rPr>
        <b/>
        <sz val="12"/>
        <color rgb="FF000000"/>
        <rFont val="Calibri"/>
        <family val="2"/>
        <scheme val="minor"/>
      </rPr>
      <t>Ambient</t>
    </r>
    <r>
      <rPr>
        <sz val="12"/>
        <color indexed="8"/>
        <rFont val="Calibri"/>
        <family val="2"/>
        <scheme val="minor"/>
      </rPr>
      <t xml:space="preserve">
упак.-2,18м² </t>
    </r>
  </si>
  <si>
    <t>Гибкая черепица Shingle RoofShield (Россия)</t>
  </si>
  <si>
    <t>Гибкая черепица ICOPAL (Финляндия)</t>
  </si>
  <si>
    <t>Гибкая черепица KATEPAL (Финляндия)</t>
  </si>
  <si>
    <t>Гибкая черепица SHINGLAS Технониколь (Россия)</t>
  </si>
  <si>
    <t>Конёк / карниз в цвет плитки KATEPAL (12м х 0,33м/ 20м х 0,25м)</t>
  </si>
  <si>
    <t>Гибкая черепица CertainTeed (США)</t>
  </si>
  <si>
    <t>Гибкая черепица Kerabit  K+ (Финляндия)</t>
  </si>
  <si>
    <t xml:space="preserve">КРОВЕЛЬНАЯ ПЛИТКА </t>
  </si>
  <si>
    <t xml:space="preserve">натурально-коричневый
</t>
  </si>
  <si>
    <t>кв.м</t>
  </si>
  <si>
    <t xml:space="preserve">зеленый лес, </t>
  </si>
  <si>
    <t>кирпично-красный</t>
  </si>
  <si>
    <r>
      <t xml:space="preserve">Плитка Антик </t>
    </r>
    <r>
      <rPr>
        <sz val="9"/>
        <color indexed="10"/>
        <rFont val="Arial Cyr"/>
        <family val="2"/>
        <charset val="204"/>
      </rPr>
      <t/>
    </r>
  </si>
  <si>
    <t xml:space="preserve">(уп. 3 кв.м)                                                                       </t>
  </si>
  <si>
    <t>зеленый лес, кирпично-красный</t>
  </si>
  <si>
    <t>Плитка Кларо</t>
  </si>
  <si>
    <t>кирпично-красный,</t>
  </si>
  <si>
    <t xml:space="preserve">(уп. 3 кв. м)                                                                       </t>
  </si>
  <si>
    <t>зеленый лес, натурально-коричневый</t>
  </si>
  <si>
    <t xml:space="preserve">кирпично-красный </t>
  </si>
  <si>
    <t xml:space="preserve"> зеленый лес,</t>
  </si>
  <si>
    <t xml:space="preserve"> натурально-коричневый</t>
  </si>
  <si>
    <t>графитно-черный</t>
  </si>
  <si>
    <t>угольно-серый</t>
  </si>
  <si>
    <t>Плитка Кларо Антик</t>
  </si>
  <si>
    <t>натурально-коричневый</t>
  </si>
  <si>
    <t xml:space="preserve">(уп. 3 кв.м)         </t>
  </si>
  <si>
    <t>кирпично-красный, зеленый лес</t>
  </si>
  <si>
    <t>Плитка XL</t>
  </si>
  <si>
    <t>серый гранит,</t>
  </si>
  <si>
    <t xml:space="preserve">(уп. 2,3 кв.м)         </t>
  </si>
  <si>
    <t>черный антрацит</t>
  </si>
  <si>
    <t>КРОВЕЛЬНЫЕ КОМПЛЕКТУЮЩИЕ</t>
  </si>
  <si>
    <t>Клей кровельный</t>
  </si>
  <si>
    <t>0.33 л</t>
  </si>
  <si>
    <t>2.5 л</t>
  </si>
  <si>
    <t>10 л</t>
  </si>
  <si>
    <t>Скоба снегоостанавливающая для гибкой черепицы</t>
  </si>
  <si>
    <t>Полиэстер (цинк 275 г/кв.м)</t>
  </si>
  <si>
    <t>PURAL</t>
  </si>
  <si>
    <t>остальные цвета</t>
  </si>
  <si>
    <t>МАТЕРИАЛЫ ДЛЯ ОБРЕШЁТКИ</t>
  </si>
  <si>
    <t>лист</t>
  </si>
  <si>
    <t xml:space="preserve">ЭЛЕМЕНТЫ ВЕНТИЛЯЦИИ </t>
  </si>
  <si>
    <t>Элементы вентиляции Vilpe</t>
  </si>
  <si>
    <t>Элементы вентиляции Технониколь</t>
  </si>
  <si>
    <t>Вентилятор скатный KTV</t>
  </si>
  <si>
    <t>красный, зеленый, 
коричневый, черный</t>
  </si>
  <si>
    <t>Проходка для гибкой черепицы</t>
  </si>
  <si>
    <t xml:space="preserve">Проходка SKAT для фальцевой и мягкой готовой кровли </t>
  </si>
  <si>
    <t>Информацию о наличии на складах смотрите на сайте.</t>
  </si>
  <si>
    <t>Упаковка гвоздей (5 кг) рассчитана на 65 кв.м.</t>
  </si>
  <si>
    <t>Наличие и возможность поставки конкретного размера плиты OSB-3 Вы можете уточнить у наших менеджеров.</t>
  </si>
  <si>
    <t>Информацию о сроках поставки уточняйте у менеджеров.</t>
  </si>
  <si>
    <r>
      <t xml:space="preserve">Снегозадержатель трубчатый оцинкованный СТУ, </t>
    </r>
    <r>
      <rPr>
        <sz val="12"/>
        <color theme="1"/>
        <rFont val="Calibri"/>
        <family val="2"/>
        <scheme val="minor"/>
      </rPr>
      <t>L=3 м</t>
    </r>
  </si>
  <si>
    <r>
      <t xml:space="preserve">Аэратор коньковый AIRIDGE FELT </t>
    </r>
    <r>
      <rPr>
        <sz val="12"/>
        <color theme="1"/>
        <rFont val="Calibri"/>
        <family val="2"/>
        <scheme val="minor"/>
      </rPr>
      <t>(L=0,58 м)</t>
    </r>
  </si>
  <si>
    <r>
      <t xml:space="preserve">Аэратор коньковый Docke </t>
    </r>
    <r>
      <rPr>
        <sz val="12"/>
        <color theme="1"/>
        <rFont val="Calibri"/>
        <family val="2"/>
        <scheme val="minor"/>
      </rPr>
      <t>L= 1 м</t>
    </r>
  </si>
  <si>
    <r>
      <t xml:space="preserve">Вентилятор скатный Classic KTV 
</t>
    </r>
    <r>
      <rPr>
        <sz val="12"/>
        <color theme="1"/>
        <rFont val="Calibri"/>
        <family val="2"/>
        <scheme val="minor"/>
      </rPr>
      <t xml:space="preserve">без адаптера                </t>
    </r>
  </si>
  <si>
    <r>
      <t xml:space="preserve">Вентилятор скатный Huopa KTV 
</t>
    </r>
    <r>
      <rPr>
        <sz val="12"/>
        <color theme="1"/>
        <rFont val="Calibri"/>
        <family val="2"/>
        <scheme val="minor"/>
      </rPr>
      <t>без адаптера</t>
    </r>
  </si>
  <si>
    <r>
      <t xml:space="preserve">Гвозди кровельные ершеные </t>
    </r>
    <r>
      <rPr>
        <sz val="12"/>
        <rFont val="Calibri"/>
        <family val="2"/>
        <scheme val="minor"/>
      </rPr>
      <t>(уп. 5 кг)</t>
    </r>
  </si>
  <si>
    <r>
      <t xml:space="preserve">Ветровая планка (для мягкой кровли), </t>
    </r>
    <r>
      <rPr>
        <sz val="12"/>
        <rFont val="Calibri"/>
        <family val="2"/>
        <scheme val="minor"/>
      </rPr>
      <t xml:space="preserve">L=2 м </t>
    </r>
  </si>
  <si>
    <r>
      <t xml:space="preserve">Карнизная планка, </t>
    </r>
    <r>
      <rPr>
        <sz val="12"/>
        <rFont val="Calibri"/>
        <family val="2"/>
        <scheme val="minor"/>
      </rPr>
      <t>L=2 м</t>
    </r>
  </si>
  <si>
    <r>
      <t xml:space="preserve">Планка примыкания в штробу, </t>
    </r>
    <r>
      <rPr>
        <sz val="12"/>
        <rFont val="Calibri"/>
        <family val="2"/>
        <scheme val="minor"/>
      </rPr>
      <t>L=2 м</t>
    </r>
  </si>
  <si>
    <r>
      <t xml:space="preserve">Капельник конденсата, </t>
    </r>
    <r>
      <rPr>
        <sz val="12"/>
        <rFont val="Calibri"/>
        <family val="2"/>
        <scheme val="minor"/>
      </rPr>
      <t>L=2 м</t>
    </r>
  </si>
  <si>
    <r>
      <t xml:space="preserve">OSB-3, </t>
    </r>
    <r>
      <rPr>
        <sz val="12"/>
        <rFont val="Calibri"/>
        <family val="2"/>
        <scheme val="minor"/>
      </rPr>
      <t xml:space="preserve">2500*1250*9 мм </t>
    </r>
  </si>
  <si>
    <r>
      <t xml:space="preserve">OSB-3, </t>
    </r>
    <r>
      <rPr>
        <sz val="12"/>
        <rFont val="Calibri"/>
        <family val="2"/>
        <scheme val="minor"/>
      </rPr>
      <t xml:space="preserve">2500*1250*12 мм </t>
    </r>
  </si>
  <si>
    <r>
      <t>Брусок профилированный (уп. 6 шт.),</t>
    </r>
    <r>
      <rPr>
        <sz val="12"/>
        <rFont val="Calibri"/>
        <family val="2"/>
        <scheme val="minor"/>
      </rPr>
      <t xml:space="preserve"> 3000*40*50 мм  </t>
    </r>
  </si>
  <si>
    <r>
      <t>Аэратор специальный</t>
    </r>
    <r>
      <rPr>
        <sz val="12"/>
        <rFont val="Calibri"/>
        <family val="2"/>
        <scheme val="minor"/>
      </rPr>
      <t xml:space="preserve"> Россия</t>
    </r>
  </si>
  <si>
    <r>
      <t>Аэратор стандарт</t>
    </r>
    <r>
      <rPr>
        <sz val="12"/>
        <rFont val="Calibri"/>
        <family val="2"/>
        <scheme val="minor"/>
      </rPr>
      <t xml:space="preserve"> Россия</t>
    </r>
  </si>
  <si>
    <r>
      <rPr>
        <b/>
        <sz val="12"/>
        <rFont val="Calibri"/>
        <family val="2"/>
        <scheme val="minor"/>
      </rPr>
      <t>Проходка Huopa</t>
    </r>
    <r>
      <rPr>
        <sz val="12"/>
        <rFont val="Calibri"/>
        <family val="2"/>
        <scheme val="minor"/>
      </rPr>
      <t xml:space="preserve">  для мягкой кровли при монтаже</t>
    </r>
  </si>
  <si>
    <r>
      <t xml:space="preserve">Дефлектор Alipai коньковый 
</t>
    </r>
    <r>
      <rPr>
        <sz val="12"/>
        <rFont val="Calibri"/>
        <family val="2"/>
        <scheme val="minor"/>
      </rPr>
      <t>(d=110 мм, высота трубы 320 мм)</t>
    </r>
  </si>
  <si>
    <r>
      <t xml:space="preserve">Труба изолированная вентиляционная с колпаком </t>
    </r>
    <r>
      <rPr>
        <sz val="12"/>
        <rFont val="Calibri"/>
        <family val="2"/>
        <scheme val="minor"/>
      </rPr>
      <t xml:space="preserve">(h=700 мм, d=125/160 мм) </t>
    </r>
  </si>
  <si>
    <r>
      <t xml:space="preserve">Труба гофрированная резиновая </t>
    </r>
    <r>
      <rPr>
        <sz val="12"/>
        <rFont val="Calibri"/>
        <family val="2"/>
        <scheme val="minor"/>
      </rPr>
      <t>(d=110 мм)</t>
    </r>
  </si>
  <si>
    <r>
      <t xml:space="preserve">Колпак VILPE </t>
    </r>
    <r>
      <rPr>
        <sz val="12"/>
        <rFont val="Calibri"/>
        <family val="2"/>
        <scheme val="minor"/>
      </rPr>
      <t>(d=110 мм)</t>
    </r>
  </si>
  <si>
    <r>
      <t>Уплотнитель FELT-ROOFSEAL № 1</t>
    </r>
    <r>
      <rPr>
        <sz val="12"/>
        <rFont val="Calibri"/>
        <family val="2"/>
        <scheme val="minor"/>
      </rPr>
      <t xml:space="preserve"> (d=0-40 мм)</t>
    </r>
  </si>
  <si>
    <r>
      <t>Уплотнитель ROOFSEAL № 4/7</t>
    </r>
    <r>
      <rPr>
        <sz val="12"/>
        <rFont val="Calibri"/>
        <family val="2"/>
        <scheme val="minor"/>
      </rPr>
      <t xml:space="preserve"> (d=150-280 мм)</t>
    </r>
  </si>
  <si>
    <r>
      <t xml:space="preserve">Вент. выход изолированный с колпаком </t>
    </r>
    <r>
      <rPr>
        <sz val="12"/>
        <rFont val="Calibri"/>
        <family val="2"/>
        <scheme val="minor"/>
      </rPr>
      <t>(h=500 мм, d=125/160 мм)</t>
    </r>
  </si>
  <si>
    <r>
      <t>Труба неизолированная канализационная</t>
    </r>
    <r>
      <rPr>
        <sz val="12"/>
        <rFont val="Calibri"/>
        <family val="2"/>
        <scheme val="minor"/>
      </rPr>
      <t xml:space="preserve"> 
(h=500 мм, d=110 мм)</t>
    </r>
  </si>
  <si>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Стандартные цвета снегозадержания СТУ: </t>
    </r>
    <r>
      <rPr>
        <sz val="12"/>
        <color theme="1"/>
        <rFont val="Calibri"/>
        <family val="2"/>
        <scheme val="minor"/>
      </rPr>
      <t xml:space="preserve">RAL 3005, 3009, 3011, 5005, 6002, 6005, 6020, 7004, 7024, RAL 8004/ RR 750, 8017, 8019, 9005. 
</t>
    </r>
    <r>
      <rPr>
        <b/>
        <sz val="12"/>
        <rFont val="Calibri"/>
        <family val="2"/>
        <scheme val="minor"/>
      </rPr>
      <t>Нестандартные цвета</t>
    </r>
    <r>
      <rPr>
        <sz val="12"/>
        <color theme="1"/>
        <rFont val="Calibri"/>
        <family val="2"/>
        <scheme val="minor"/>
      </rPr>
      <t xml:space="preserve"> - наценка +20% . </t>
    </r>
  </si>
  <si>
    <t>Прайс-лист действителен с 14.08.2019</t>
  </si>
  <si>
    <t>Ед.изм</t>
  </si>
  <si>
    <t>КРОВЕЛЬНАЯ ПЛИТКА NORDLAND</t>
  </si>
  <si>
    <t>коричневый с отливом, сланцевый</t>
  </si>
  <si>
    <t xml:space="preserve">Уп. - 3,5 кв.м или 24 шт.                                                                     </t>
  </si>
  <si>
    <t>красный Испания, темно-серый</t>
  </si>
  <si>
    <t xml:space="preserve">Расход ~6,9 шт./кв.м  </t>
  </si>
  <si>
    <t>зеленый с отливом, терракота</t>
  </si>
  <si>
    <r>
      <t xml:space="preserve">Плитка АНТИК              </t>
    </r>
    <r>
      <rPr>
        <sz val="9"/>
        <color indexed="10"/>
        <rFont val="Arial Cyr"/>
        <family val="2"/>
        <charset val="204"/>
      </rPr>
      <t/>
    </r>
  </si>
  <si>
    <t>терракота,</t>
  </si>
  <si>
    <t xml:space="preserve">Уп. - 3,5 кв.м или 24 шт.                                                   </t>
  </si>
  <si>
    <t>зеленый, красный с отливом</t>
  </si>
  <si>
    <t>Вес ~9,4 кг/кв.м</t>
  </si>
  <si>
    <t>Плитка НОРДИК</t>
  </si>
  <si>
    <t xml:space="preserve">Уп. - 3,45 кв.м или 24 шт.                                                                 </t>
  </si>
  <si>
    <t xml:space="preserve">Расход ~7 шт./кв.м  </t>
  </si>
  <si>
    <t xml:space="preserve"> красный с отливом, зеленый с отливом, терракота</t>
  </si>
  <si>
    <t>Вес ~8,5 кг/кв.м</t>
  </si>
  <si>
    <t xml:space="preserve">Уп. - 3,45 кв.м или 24 шт.                                                                   </t>
  </si>
  <si>
    <t>красный с отливом,  серый с отливом</t>
  </si>
  <si>
    <t>зеленый с отливом, черный с отливом, терракота</t>
  </si>
  <si>
    <t>синий</t>
  </si>
  <si>
    <t xml:space="preserve">Плитка АЛЯСКА </t>
  </si>
  <si>
    <t>коричневый с отливом, дерево</t>
  </si>
  <si>
    <t xml:space="preserve">Уп. - 2,57 кв.м или 18 шт.                                                             </t>
  </si>
  <si>
    <t>Вес ~11,7 кг/кв.м</t>
  </si>
  <si>
    <t xml:space="preserve">Плитка ЛЕМЕХ </t>
  </si>
  <si>
    <t>коричневый с отливом,</t>
  </si>
  <si>
    <t xml:space="preserve">Уп. - 3,5 кв.м или 24 шт.                                                             </t>
  </si>
  <si>
    <t>красный Европа,</t>
  </si>
  <si>
    <t>КРОВЕЛЬНАЯ ПЛИТКА NOBIL TILE</t>
  </si>
  <si>
    <t>серо-коричневый,</t>
  </si>
  <si>
    <t xml:space="preserve">Уп. - 3,45 кв.м или 24 шт.                                                                     </t>
  </si>
  <si>
    <t>темно-красный, красно-коричневый,</t>
  </si>
  <si>
    <t>темно-серый,</t>
  </si>
  <si>
    <t>темно-серый, терракота</t>
  </si>
  <si>
    <t xml:space="preserve">Уп. - 2,57 кв.м или 18 шт.                                                                     </t>
  </si>
  <si>
    <t>КРОВЕЛЬНАЯ ПЛИТКА TOP SHINGLE</t>
  </si>
  <si>
    <t>серый, зеленый</t>
  </si>
  <si>
    <t xml:space="preserve">Уп. - 3 кв.м или 21 шт.                                                                     </t>
  </si>
  <si>
    <t xml:space="preserve">Уп. - 3,05 кв.м или 21 шт.                                                                     </t>
  </si>
  <si>
    <t>зеленый, красный</t>
  </si>
  <si>
    <t>Сетка от насекомых</t>
  </si>
  <si>
    <t>п.м</t>
  </si>
  <si>
    <t>Клей битумный БИТУСТИК</t>
  </si>
  <si>
    <t>350 г (0,28 л)</t>
  </si>
  <si>
    <t>5 кг</t>
  </si>
  <si>
    <t>Аэратор Стандарт</t>
  </si>
  <si>
    <t>Аэратор Специальный</t>
  </si>
  <si>
    <t>коричневый, черный</t>
  </si>
  <si>
    <t>красный, зеленый, коричневый, черный</t>
  </si>
  <si>
    <t>Размер гонта ~1,00 х 0,34 м. Упаковка гвоздей (5 кг) рассчитана на 65 кв.м.</t>
  </si>
  <si>
    <r>
      <t xml:space="preserve">Ковер подкладочный Сейфити Бейз Силбар самоклеящийся, </t>
    </r>
    <r>
      <rPr>
        <sz val="12"/>
        <color theme="1"/>
        <rFont val="Calibri"/>
        <family val="2"/>
        <scheme val="minor"/>
      </rPr>
      <t>1000*20000 мм</t>
    </r>
  </si>
  <si>
    <r>
      <t xml:space="preserve">Ковер подкладочный Сейфити Бейз Силбар Супер самоклеящийся, </t>
    </r>
    <r>
      <rPr>
        <sz val="12"/>
        <color theme="1"/>
        <rFont val="Calibri"/>
        <family val="2"/>
        <scheme val="minor"/>
      </rPr>
      <t>1000*15000 мм</t>
    </r>
  </si>
  <si>
    <r>
      <t xml:space="preserve">Брусок профилированный (уп. 6 шт.), </t>
    </r>
    <r>
      <rPr>
        <sz val="12"/>
        <color theme="1"/>
        <rFont val="Calibri"/>
        <family val="2"/>
        <scheme val="minor"/>
      </rPr>
      <t xml:space="preserve">3000*40*50 мм  </t>
    </r>
  </si>
  <si>
    <r>
      <t xml:space="preserve">Плитка КЛАССИК                     </t>
    </r>
    <r>
      <rPr>
        <sz val="12"/>
        <rFont val="Calibri"/>
        <family val="2"/>
        <scheme val="minor"/>
      </rPr>
      <t xml:space="preserve">    </t>
    </r>
    <r>
      <rPr>
        <sz val="9"/>
        <color indexed="10"/>
        <rFont val="Arial Cyr"/>
        <family val="2"/>
        <charset val="204"/>
      </rPr>
      <t/>
    </r>
  </si>
  <si>
    <r>
      <t>Плитка АЛЬПИН</t>
    </r>
    <r>
      <rPr>
        <sz val="12"/>
        <rFont val="Calibri"/>
        <family val="2"/>
        <scheme val="minor"/>
      </rPr>
      <t xml:space="preserve">   </t>
    </r>
  </si>
  <si>
    <r>
      <t xml:space="preserve">Плитка АКЦЕНТ                     </t>
    </r>
    <r>
      <rPr>
        <sz val="12"/>
        <rFont val="Calibri"/>
        <family val="2"/>
        <scheme val="minor"/>
      </rPr>
      <t xml:space="preserve">    </t>
    </r>
    <r>
      <rPr>
        <sz val="9"/>
        <color indexed="10"/>
        <rFont val="Arial Cyr"/>
        <family val="2"/>
        <charset val="204"/>
      </rPr>
      <t/>
    </r>
  </si>
  <si>
    <r>
      <t xml:space="preserve">Плитка ВЕРОНА             </t>
    </r>
    <r>
      <rPr>
        <sz val="12"/>
        <rFont val="Calibri"/>
        <family val="2"/>
        <scheme val="minor"/>
      </rPr>
      <t xml:space="preserve">    </t>
    </r>
    <r>
      <rPr>
        <sz val="9"/>
        <color indexed="10"/>
        <rFont val="Arial Cyr"/>
        <family val="2"/>
        <charset val="204"/>
      </rPr>
      <t/>
    </r>
  </si>
  <si>
    <r>
      <t xml:space="preserve">Плитка ВЕСТ                     </t>
    </r>
    <r>
      <rPr>
        <sz val="12"/>
        <rFont val="Calibri"/>
        <family val="2"/>
        <scheme val="minor"/>
      </rPr>
      <t xml:space="preserve">    </t>
    </r>
  </si>
  <si>
    <r>
      <t xml:space="preserve">Плитка ЛОФТ                     </t>
    </r>
    <r>
      <rPr>
        <sz val="12"/>
        <rFont val="Calibri"/>
        <family val="2"/>
        <scheme val="minor"/>
      </rPr>
      <t xml:space="preserve">    </t>
    </r>
  </si>
  <si>
    <r>
      <t xml:space="preserve">Плитка ШЕРВУД                     </t>
    </r>
    <r>
      <rPr>
        <sz val="12"/>
        <rFont val="Calibri"/>
        <family val="2"/>
        <scheme val="minor"/>
      </rPr>
      <t xml:space="preserve">    </t>
    </r>
  </si>
  <si>
    <r>
      <t xml:space="preserve">Плитка ФУТУРО                     </t>
    </r>
    <r>
      <rPr>
        <sz val="12"/>
        <rFont val="Calibri"/>
        <family val="2"/>
        <scheme val="minor"/>
      </rPr>
      <t xml:space="preserve">    </t>
    </r>
    <r>
      <rPr>
        <sz val="9"/>
        <color indexed="10"/>
        <rFont val="Arial Cyr"/>
        <family val="2"/>
        <charset val="204"/>
      </rPr>
      <t/>
    </r>
  </si>
  <si>
    <r>
      <t xml:space="preserve">Плитка ВИНТАЖ                     </t>
    </r>
    <r>
      <rPr>
        <sz val="12"/>
        <rFont val="Calibri"/>
        <family val="2"/>
        <scheme val="minor"/>
      </rPr>
      <t xml:space="preserve">    </t>
    </r>
    <r>
      <rPr>
        <sz val="9"/>
        <color indexed="10"/>
        <rFont val="Arial Cyr"/>
        <family val="2"/>
        <charset val="204"/>
      </rPr>
      <t/>
    </r>
  </si>
  <si>
    <r>
      <t xml:space="preserve">Плитка СМАЛЬТО                     </t>
    </r>
    <r>
      <rPr>
        <sz val="12"/>
        <rFont val="Calibri"/>
        <family val="2"/>
        <scheme val="minor"/>
      </rPr>
      <t xml:space="preserve">    </t>
    </r>
  </si>
  <si>
    <r>
      <t xml:space="preserve">Плитка ПРЕМЬЕР                     </t>
    </r>
    <r>
      <rPr>
        <sz val="12"/>
        <rFont val="Calibri"/>
        <family val="2"/>
        <scheme val="minor"/>
      </rPr>
      <t xml:space="preserve">    </t>
    </r>
  </si>
  <si>
    <r>
      <t xml:space="preserve">Ендова Сейфити Флекс, </t>
    </r>
    <r>
      <rPr>
        <sz val="12"/>
        <rFont val="Calibri"/>
        <family val="2"/>
        <scheme val="minor"/>
      </rPr>
      <t>1000*10000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мм  </t>
    </r>
    <r>
      <rPr>
        <b/>
        <sz val="12"/>
        <rFont val="Calibri"/>
        <family val="2"/>
        <scheme val="minor"/>
      </rPr>
      <t xml:space="preserve">                      </t>
    </r>
  </si>
  <si>
    <r>
      <t xml:space="preserve">Ковер подкладочный Сейфити Бейз 2 c самоклеящейся полосой, </t>
    </r>
    <r>
      <rPr>
        <sz val="12"/>
        <rFont val="Calibri"/>
        <family val="2"/>
        <scheme val="minor"/>
      </rPr>
      <t>1000*15000 мм</t>
    </r>
  </si>
  <si>
    <r>
      <t xml:space="preserve">Ковер подкладочный Айсбар (Р), </t>
    </r>
    <r>
      <rPr>
        <sz val="12"/>
        <rFont val="Calibri"/>
        <family val="2"/>
        <scheme val="minor"/>
      </rPr>
      <t>1000*20000 мм</t>
    </r>
  </si>
  <si>
    <r>
      <t xml:space="preserve">Проходка Classiс </t>
    </r>
    <r>
      <rPr>
        <sz val="12"/>
        <rFont val="Calibri"/>
        <family val="2"/>
        <scheme val="minor"/>
      </rPr>
      <t xml:space="preserve">для фальцевой и мягкой готовой кровли </t>
    </r>
  </si>
  <si>
    <r>
      <t xml:space="preserve">Труба неизолированная канализационная 
</t>
    </r>
    <r>
      <rPr>
        <sz val="12"/>
        <rFont val="Calibri"/>
        <family val="2"/>
        <scheme val="minor"/>
      </rPr>
      <t>(h=500 мм, d=110 мм)</t>
    </r>
    <r>
      <rPr>
        <b/>
        <sz val="12"/>
        <rFont val="Calibri"/>
        <family val="2"/>
        <scheme val="minor"/>
      </rPr>
      <t xml:space="preserve"> </t>
    </r>
  </si>
  <si>
    <r>
      <t>1</t>
    </r>
    <r>
      <rPr>
        <b/>
        <sz val="12"/>
        <rFont val="Calibri"/>
        <family val="2"/>
        <scheme val="minor"/>
      </rPr>
      <t xml:space="preserve"> Стандартные цвета снегозадержания СТУ: </t>
    </r>
    <r>
      <rPr>
        <sz val="12"/>
        <rFont val="Calibri"/>
        <family val="2"/>
        <scheme val="minor"/>
      </rPr>
      <t xml:space="preserve">RAL 3005, 3009, 3011, 5005, 6002, 6005, 6020, 7004, 7024, RAL 8004/ RR 750, 8017, 8019, 9005. 
</t>
    </r>
    <r>
      <rPr>
        <b/>
        <sz val="12"/>
        <rFont val="Calibri"/>
        <family val="2"/>
        <scheme val="minor"/>
      </rPr>
      <t>Нестандартные цвета</t>
    </r>
    <r>
      <rPr>
        <sz val="12"/>
        <rFont val="Calibri"/>
        <family val="2"/>
        <scheme val="minor"/>
      </rPr>
      <t xml:space="preserve"> - наценка +20% . </t>
    </r>
  </si>
  <si>
    <t>Гибкая черепица TEGOLA (Россия - Италия)</t>
  </si>
  <si>
    <t>КРОВЕЛЬНАЯ ПЛИТКА ТЕХНОНИКОЛЬ ФИНСКАЯ</t>
  </si>
  <si>
    <t>Плитка Финская соната</t>
  </si>
  <si>
    <t>красный, коричневый, зеленый</t>
  </si>
  <si>
    <t>Плитка Финская аккорд</t>
  </si>
  <si>
    <t>серый, красный, зеленый</t>
  </si>
  <si>
    <t>КРОВЕЛЬНАЯ ПЛИТКА ТЕХНОНИКОЛЬ SHINGLAS Ранчо (двухслойная черепица)</t>
  </si>
  <si>
    <t>Плитка Ранчо</t>
  </si>
  <si>
    <t>коричневый, бронзовый, серый</t>
  </si>
  <si>
    <t>КРОВЕЛЬНАЯ ПЛИТКА ТЕХНОНИКОЛЬ КОМФОРТ</t>
  </si>
  <si>
    <t>Плитка Болеро</t>
  </si>
  <si>
    <t>галька</t>
  </si>
  <si>
    <t>граунд, песок</t>
  </si>
  <si>
    <t>Плитка Сальса</t>
  </si>
  <si>
    <t>авокадо</t>
  </si>
  <si>
    <t>личи, финик</t>
  </si>
  <si>
    <t>КРОВЕЛЬНАЯ ПЛИТКА ТЕХНОНИКОЛЬ SHINGLAS Кантри (двухслойная черепица)</t>
  </si>
  <si>
    <t>Плитка Кантри</t>
  </si>
  <si>
    <t>аризона, алабама, мичиган,  онтарио, атланта</t>
  </si>
  <si>
    <t>юта, огайо, индиана, нефрит, техас</t>
  </si>
  <si>
    <t>КРОВЕЛЬНАЯ ПЛИТКА ТЕХНОНИКОЛЬ КЛАССИК</t>
  </si>
  <si>
    <t>Плитка Кадриль</t>
  </si>
  <si>
    <t>агат</t>
  </si>
  <si>
    <t>яшма, оникс, гранат, нефрит, турмалин</t>
  </si>
  <si>
    <t>Плитка Модерн</t>
  </si>
  <si>
    <t>плато</t>
  </si>
  <si>
    <t>ледник, мрамор, плато, дюна</t>
  </si>
  <si>
    <t xml:space="preserve">Плитка Фламенко </t>
  </si>
  <si>
    <t>коричневый, арагон, антик</t>
  </si>
  <si>
    <t>толедо, гранада, валенсия</t>
  </si>
  <si>
    <t>Плитка Танго</t>
  </si>
  <si>
    <t>осенний,</t>
  </si>
  <si>
    <t>панговый, кленовый, хвойный</t>
  </si>
  <si>
    <t>Плитка Румба</t>
  </si>
  <si>
    <t>мускат</t>
  </si>
  <si>
    <t>фундук, арахис</t>
  </si>
  <si>
    <t>КРОВЕЛЬНАЯ ПЛИТКА ТЕХНОНИКОЛЬ УЛЬТРА</t>
  </si>
  <si>
    <t>Плитка Самба</t>
  </si>
  <si>
    <t>янтарь</t>
  </si>
  <si>
    <t>рубин, малахит</t>
  </si>
  <si>
    <t>Плитка Фокстрот</t>
  </si>
  <si>
    <t xml:space="preserve"> рябина, эвкалипт, кедр, тополь, тёрн</t>
  </si>
  <si>
    <t>КРОВЕЛЬНАЯ ПЛИТКА ТЕХНОНИКОЛЬ SHINGLAS Джаз (двухслойная черепица)</t>
  </si>
  <si>
    <t xml:space="preserve">Плитка Джаз       </t>
  </si>
  <si>
    <t>терра, барселона, аликанте, индиго, тоскана, кастилия, севилья</t>
  </si>
  <si>
    <t>коррида, сицилия</t>
  </si>
  <si>
    <t>КРОВЕЛЬНАЯ ПЛИТКА ТЕХНОНИКОЛЬ SHINGLAS Вестерн (двухслойная черепица)</t>
  </si>
  <si>
    <t xml:space="preserve">Плитка Вестерн      </t>
  </si>
  <si>
    <t>клондайк</t>
  </si>
  <si>
    <t>прерия, каньон, ниагара</t>
  </si>
  <si>
    <t>КРОВЕЛЬНАЯ ПЛИТКА ТЕХНОНИКОЛЬ SHINGLAS Континент (трехслойная черепица)</t>
  </si>
  <si>
    <t xml:space="preserve">Плитка Континент  </t>
  </si>
  <si>
    <t>африка</t>
  </si>
  <si>
    <t>азия, америка, европа</t>
  </si>
  <si>
    <t>КРОВЕЛЬНАЯ ПЛИТКА ТЕХНОНИКОЛЬ SHINGLAS Атлантика (трехслойная черепица)</t>
  </si>
  <si>
    <t xml:space="preserve">Плитка Атлантика  </t>
  </si>
  <si>
    <t>тенерифе</t>
  </si>
  <si>
    <t>мадейра</t>
  </si>
  <si>
    <t>для моделей Ранчо, Финская соната и Финская аккорд</t>
  </si>
  <si>
    <t>для других моделей</t>
  </si>
  <si>
    <t xml:space="preserve">Мастика "Фиксер" </t>
  </si>
  <si>
    <t>0,3 л</t>
  </si>
  <si>
    <t>3 л (3,6 кг)</t>
  </si>
  <si>
    <t>10 л (12 кг)</t>
  </si>
  <si>
    <t xml:space="preserve">Ковер подкладочный ANDEREP GL, рул. 15 кв.м </t>
  </si>
  <si>
    <t xml:space="preserve">Ковер подкладочный ANDEREP PROF, рул. 40 п.м </t>
  </si>
  <si>
    <t>Ковер подкладочный ANDEREP ULTRA самоклеящийся, рул. 15 кв.м</t>
  </si>
  <si>
    <t xml:space="preserve">Ковер подкладочный под Гибкую черепицу, рул. 15 п.м </t>
  </si>
  <si>
    <t xml:space="preserve">Антисептик для кровли, емк. 1 л </t>
  </si>
  <si>
    <t xml:space="preserve">Антисептик для кровли, емк. 5 л </t>
  </si>
  <si>
    <t>Ед. изм</t>
  </si>
  <si>
    <r>
      <t>(уп. 3 кв.м)</t>
    </r>
    <r>
      <rPr>
        <sz val="12"/>
        <color indexed="55"/>
        <rFont val="Calibri"/>
        <family val="2"/>
        <scheme val="minor"/>
      </rPr>
      <t xml:space="preserve">                                                                        </t>
    </r>
  </si>
  <si>
    <r>
      <t>(уп. 2 кв.м)</t>
    </r>
    <r>
      <rPr>
        <sz val="12"/>
        <color indexed="17"/>
        <rFont val="Calibri"/>
        <family val="2"/>
        <scheme val="minor"/>
      </rPr>
      <t xml:space="preserve">                                                      </t>
    </r>
  </si>
  <si>
    <r>
      <t>(уп. 3 кв.м)</t>
    </r>
    <r>
      <rPr>
        <sz val="12"/>
        <color indexed="17"/>
        <rFont val="Calibri"/>
        <family val="2"/>
        <scheme val="minor"/>
      </rPr>
      <t xml:space="preserve">                                                      </t>
    </r>
  </si>
  <si>
    <r>
      <t>(уп. 2,6 кв.м)</t>
    </r>
    <r>
      <rPr>
        <sz val="12"/>
        <color indexed="17"/>
        <rFont val="Calibri"/>
        <family val="2"/>
        <scheme val="minor"/>
      </rPr>
      <t xml:space="preserve">                                                      </t>
    </r>
  </si>
  <si>
    <r>
      <t>сандал, миндаль, дуб</t>
    </r>
    <r>
      <rPr>
        <b/>
        <sz val="12"/>
        <rFont val="Calibri"/>
        <family val="2"/>
        <scheme val="minor"/>
      </rPr>
      <t xml:space="preserve"> </t>
    </r>
  </si>
  <si>
    <r>
      <t>(уп. 1,5 кв.м)</t>
    </r>
    <r>
      <rPr>
        <sz val="12"/>
        <color indexed="17"/>
        <rFont val="Calibri"/>
        <family val="2"/>
        <scheme val="minor"/>
      </rPr>
      <t xml:space="preserve">                                                      </t>
    </r>
  </si>
  <si>
    <r>
      <t xml:space="preserve">Конек / карниз </t>
    </r>
    <r>
      <rPr>
        <sz val="12"/>
        <rFont val="Calibri"/>
        <family val="2"/>
        <scheme val="minor"/>
      </rPr>
      <t>(уп. 7,2 п.м / 12 п.м)</t>
    </r>
    <r>
      <rPr>
        <b/>
        <sz val="12"/>
        <rFont val="Calibri"/>
        <family val="2"/>
        <scheme val="minor"/>
      </rPr>
      <t xml:space="preserve">       </t>
    </r>
  </si>
  <si>
    <r>
      <t xml:space="preserve">Конек / карниз </t>
    </r>
    <r>
      <rPr>
        <sz val="12"/>
        <rFont val="Calibri"/>
        <family val="2"/>
        <scheme val="minor"/>
      </rPr>
      <t>(уп. 12 п.м / 20 п.м)</t>
    </r>
    <r>
      <rPr>
        <b/>
        <sz val="12"/>
        <rFont val="Calibri"/>
        <family val="2"/>
        <scheme val="minor"/>
      </rPr>
      <t xml:space="preserve">       </t>
    </r>
  </si>
  <si>
    <r>
      <t>Ендова</t>
    </r>
    <r>
      <rPr>
        <sz val="12"/>
        <rFont val="Calibri"/>
        <family val="2"/>
        <scheme val="minor"/>
      </rPr>
      <t>,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10 м 1000*10000</t>
    </r>
    <r>
      <rPr>
        <b/>
        <sz val="12"/>
        <rFont val="Calibri"/>
        <family val="2"/>
        <scheme val="minor"/>
      </rPr>
      <t xml:space="preserve">                         </t>
    </r>
  </si>
  <si>
    <r>
      <t xml:space="preserve">Вентилятор скатный Huopa KTV 
</t>
    </r>
    <r>
      <rPr>
        <sz val="12"/>
        <rFont val="Calibri"/>
        <family val="2"/>
        <scheme val="minor"/>
      </rPr>
      <t>без адаптера</t>
    </r>
  </si>
  <si>
    <t>КРОВЕЛЬНАЯ ПЛИТКА GOLD / PREMIUM</t>
  </si>
  <si>
    <t>какао, кофе</t>
  </si>
  <si>
    <t>клубника, фладен</t>
  </si>
  <si>
    <r>
      <t xml:space="preserve">Плитка Docke PIE GOLD / PREMIUM Шеффилд </t>
    </r>
    <r>
      <rPr>
        <sz val="10"/>
        <color indexed="10"/>
        <rFont val="Arial Cyr"/>
        <charset val="204"/>
      </rPr>
      <t/>
    </r>
  </si>
  <si>
    <r>
      <t xml:space="preserve">Плитка Docke PIE GOLD / PREMIUM Гранада </t>
    </r>
    <r>
      <rPr>
        <sz val="10"/>
        <color indexed="10"/>
        <rFont val="Arial Cyr"/>
        <charset val="204"/>
      </rPr>
      <t/>
    </r>
  </si>
  <si>
    <t xml:space="preserve">(уп. 3 кв.м) </t>
  </si>
  <si>
    <r>
      <t xml:space="preserve">Плитка Docke PIE GOLD / PREMIUM Цюрих   </t>
    </r>
    <r>
      <rPr>
        <sz val="10"/>
        <color indexed="10"/>
        <rFont val="Arial Cyr"/>
        <charset val="204"/>
      </rPr>
      <t/>
    </r>
  </si>
  <si>
    <r>
      <t xml:space="preserve">Плитка Docke PIE GOLD / PREMIUM Генуя </t>
    </r>
    <r>
      <rPr>
        <sz val="10"/>
        <color indexed="10"/>
        <rFont val="Arial Cyr"/>
        <charset val="204"/>
      </rPr>
      <t/>
    </r>
  </si>
  <si>
    <t>зрелый каштан, тирамису</t>
  </si>
  <si>
    <t>трюфель, амаретто, канноли, мускат</t>
  </si>
  <si>
    <r>
      <t xml:space="preserve">Плитка Docke PIE GOLD / PREMIUM Льеж </t>
    </r>
    <r>
      <rPr>
        <sz val="10"/>
        <color indexed="10"/>
        <rFont val="Arial Cyr"/>
        <charset val="204"/>
      </rPr>
      <t/>
    </r>
  </si>
  <si>
    <t>вагаси, кофе</t>
  </si>
  <si>
    <t xml:space="preserve">(уп. 3,1 кв.м)                                                                       </t>
  </si>
  <si>
    <t>мускат, слива</t>
  </si>
  <si>
    <t>КРОВЕЛЬНАЯ ПЛИТКА SIMPLE / STANDART</t>
  </si>
  <si>
    <t>серый, зеленый, красный</t>
  </si>
  <si>
    <t>Плитка Docke PIE SIMPLE / STANDART Тетрис</t>
  </si>
  <si>
    <t>красный, зеленый</t>
  </si>
  <si>
    <t>Плитка Docke PIE SIMPLE / STANDART Кольчуга</t>
  </si>
  <si>
    <t>зеленый, коричневый</t>
  </si>
  <si>
    <t>Плитка Docke PIE SIMPLE / STANDART Крона</t>
  </si>
  <si>
    <t>зеленый, коричневый, серый</t>
  </si>
  <si>
    <t>КРОВЕЛЬНАЯ ПЛИТКА EUROPA</t>
  </si>
  <si>
    <t>Плитка Docke PIE EUROPA KARAT</t>
  </si>
  <si>
    <t>Плитка Docke PIE EUROPA MATRIX</t>
  </si>
  <si>
    <t xml:space="preserve">(уп. 11 / 22 п.м)       </t>
  </si>
  <si>
    <t>Конек / карниз SIMPLE / STANDART</t>
  </si>
  <si>
    <t>Мастика для гибкой черепицы Docke</t>
  </si>
  <si>
    <t>0,29 л (0,35 кг)</t>
  </si>
  <si>
    <t>5 л (4,2 кг)</t>
  </si>
  <si>
    <t>10 л (9 кг)</t>
  </si>
  <si>
    <t>Ковер подкладочный Comfort Docke PIE, 40 п.м.</t>
  </si>
  <si>
    <t>Ковер подкладочный Comfort GLASS Docke PIE, 30 п.м.</t>
  </si>
  <si>
    <t>Ковер подкладочный Comfort GLASS Docke PIE, 15 п.м.</t>
  </si>
  <si>
    <t>Ковер подкладочный Standard Docke PIE, 15 п.м.</t>
  </si>
  <si>
    <t>Ковер подкладочный Standard PLUS Docke PIE, 15 п.м.</t>
  </si>
  <si>
    <t>Ковер подкладочный Fix GLASS Docke PIE, 30 п.м.</t>
  </si>
  <si>
    <t>коричневый, красный, зеленый, кирпичный</t>
  </si>
  <si>
    <t>Проходка SKAT для фальцевой и мягкой готовой кровли</t>
  </si>
  <si>
    <r>
      <t xml:space="preserve">(уп. 3,1 кв.м)                   </t>
    </r>
    <r>
      <rPr>
        <sz val="10"/>
        <color indexed="10"/>
        <rFont val="Arial Cyr"/>
        <charset val="204"/>
      </rPr>
      <t/>
    </r>
  </si>
  <si>
    <t>Гибкая черепица DOCKE PIE (Россия)</t>
  </si>
  <si>
    <t>КРОВЕЛЬНАЯ ПЛИТКА BASIC</t>
  </si>
  <si>
    <t>коричневый, зеленый</t>
  </si>
  <si>
    <r>
      <t xml:space="preserve">(уп. 3 кв.м)                   </t>
    </r>
    <r>
      <rPr>
        <sz val="10"/>
        <color indexed="10"/>
        <rFont val="Arial Cyr"/>
        <charset val="204"/>
      </rPr>
      <t/>
    </r>
  </si>
  <si>
    <r>
      <t xml:space="preserve">Конек / карниз GOLD / PREMIUM </t>
    </r>
    <r>
      <rPr>
        <sz val="12"/>
        <rFont val="Calibri"/>
        <family val="2"/>
        <scheme val="minor"/>
      </rPr>
      <t xml:space="preserve">   </t>
    </r>
  </si>
  <si>
    <r>
      <t xml:space="preserve">Проходка Classiс </t>
    </r>
    <r>
      <rPr>
        <sz val="12"/>
        <rFont val="Calibri"/>
        <family val="2"/>
        <scheme val="minor"/>
      </rPr>
      <t>для фальцевой и мягкой готовой кровли</t>
    </r>
  </si>
  <si>
    <r>
      <t xml:space="preserve">Плитка Тема
</t>
    </r>
    <r>
      <rPr>
        <sz val="12"/>
        <color theme="1"/>
        <rFont val="Calibri"/>
        <family val="2"/>
        <scheme val="minor"/>
      </rPr>
      <t>(уп. 3 кв.м)</t>
    </r>
    <r>
      <rPr>
        <b/>
        <sz val="12"/>
        <rFont val="Calibri"/>
        <family val="2"/>
        <scheme val="minor"/>
      </rPr>
      <t xml:space="preserve">   </t>
    </r>
  </si>
  <si>
    <r>
      <t xml:space="preserve">Плитка Натур
</t>
    </r>
    <r>
      <rPr>
        <sz val="12"/>
        <color theme="1"/>
        <rFont val="Calibri"/>
        <family val="2"/>
        <scheme val="minor"/>
      </rPr>
      <t xml:space="preserve">(уп. 3 кв.м) </t>
    </r>
    <r>
      <rPr>
        <b/>
        <sz val="12"/>
        <rFont val="Calibri"/>
        <family val="2"/>
        <scheme val="minor"/>
      </rPr>
      <t xml:space="preserve">                    </t>
    </r>
    <r>
      <rPr>
        <sz val="12"/>
        <rFont val="Calibri"/>
        <family val="2"/>
        <scheme val="minor"/>
      </rPr>
      <t xml:space="preserve">    </t>
    </r>
    <r>
      <rPr>
        <sz val="9"/>
        <color indexed="10"/>
        <rFont val="Arial Cyr"/>
        <family val="2"/>
        <charset val="204"/>
      </rPr>
      <t/>
    </r>
  </si>
  <si>
    <r>
      <t xml:space="preserve">Конек / карниз </t>
    </r>
    <r>
      <rPr>
        <sz val="12"/>
        <rFont val="Calibri"/>
        <family val="2"/>
        <scheme val="minor"/>
      </rPr>
      <t>(уп. 10 / 16 п.м)</t>
    </r>
    <r>
      <rPr>
        <b/>
        <sz val="12"/>
        <rFont val="Calibri"/>
        <family val="2"/>
        <scheme val="minor"/>
      </rPr>
      <t xml:space="preserve">       </t>
    </r>
  </si>
  <si>
    <r>
      <t>Ендова Pinta Ultra</t>
    </r>
    <r>
      <rPr>
        <sz val="12"/>
        <rFont val="Calibri"/>
        <family val="2"/>
        <scheme val="minor"/>
      </rPr>
      <t>,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10 м 700*10000</t>
    </r>
    <r>
      <rPr>
        <b/>
        <sz val="12"/>
        <rFont val="Calibri"/>
        <family val="2"/>
        <scheme val="minor"/>
      </rPr>
      <t xml:space="preserve">                         </t>
    </r>
  </si>
  <si>
    <r>
      <t>Ендова Liima Ultra</t>
    </r>
    <r>
      <rPr>
        <sz val="12"/>
        <rFont val="Calibri"/>
        <family val="2"/>
        <scheme val="minor"/>
      </rPr>
      <t>,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8 м 1000*8000</t>
    </r>
    <r>
      <rPr>
        <b/>
        <sz val="12"/>
        <rFont val="Calibri"/>
        <family val="2"/>
        <scheme val="minor"/>
      </rPr>
      <t xml:space="preserve">                         </t>
    </r>
  </si>
  <si>
    <r>
      <t>Ковер подкладочный универсальный Fel'x</t>
    </r>
    <r>
      <rPr>
        <sz val="12"/>
        <rFont val="Calibri"/>
        <family val="2"/>
        <scheme val="minor"/>
      </rPr>
      <t>, 1000*40000 мм</t>
    </r>
  </si>
  <si>
    <r>
      <t>Ковер подкладочный под битумную черепицу K-EL с самоклеящейся полосой</t>
    </r>
    <r>
      <rPr>
        <sz val="12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 xml:space="preserve">рул. 15 кв.м </t>
    </r>
  </si>
  <si>
    <r>
      <t>Ковер подкладочный под битумную черепицу K-EL Pro с самоклеящейся полосой</t>
    </r>
    <r>
      <rPr>
        <sz val="12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 xml:space="preserve">рул. 15 кв.м </t>
    </r>
  </si>
  <si>
    <r>
      <t xml:space="preserve">Проходка Classiс 
</t>
    </r>
    <r>
      <rPr>
        <sz val="12"/>
        <rFont val="Calibri"/>
        <family val="2"/>
        <scheme val="minor"/>
      </rPr>
      <t xml:space="preserve">для фальцевой и мягкой готовой кровли </t>
    </r>
  </si>
  <si>
    <r>
      <t xml:space="preserve">Труба неизолированная канализационная </t>
    </r>
    <r>
      <rPr>
        <sz val="12"/>
        <rFont val="Calibri"/>
        <family val="2"/>
        <scheme val="minor"/>
      </rPr>
      <t>(h=500 мм, d=110 мм)</t>
    </r>
    <r>
      <rPr>
        <b/>
        <sz val="12"/>
        <rFont val="Calibri"/>
        <family val="2"/>
        <scheme val="minor"/>
      </rPr>
      <t xml:space="preserve"> </t>
    </r>
  </si>
  <si>
    <t>Прайс-лист действителен с 08.06.2020</t>
  </si>
  <si>
    <t>Прайс-лист действителен с 09.06.2020</t>
  </si>
  <si>
    <t>вагаси, зрелый каштан, капучино, халва</t>
  </si>
  <si>
    <t>карамель, мускат, слива</t>
  </si>
  <si>
    <t>корица, чернослив, имбирь, мята, голубика</t>
  </si>
  <si>
    <t>арахис, изюм, кофе, вагаси,
 фладен, чили, мускат</t>
  </si>
  <si>
    <t>бисквит, зрелый каштан, клубника, кофе</t>
  </si>
  <si>
    <t>какао, кофе, кунжут, голубика</t>
  </si>
  <si>
    <t>кофе, фладен, изюм, вагаси,
 чили, арахис, мускат</t>
  </si>
  <si>
    <t>Прайс-лист действителен с 20.07.2020</t>
  </si>
  <si>
    <r>
      <t xml:space="preserve">Вентилятор скатный Classic KTV 
</t>
    </r>
    <r>
      <rPr>
        <sz val="12"/>
        <color theme="1"/>
        <rFont val="Calibri"/>
        <family val="2"/>
        <scheme val="minor"/>
      </rPr>
      <t xml:space="preserve">без адаптера                </t>
    </r>
  </si>
  <si>
    <r>
      <t xml:space="preserve">Вентилятор скатный Huopa KTV 
</t>
    </r>
    <r>
      <rPr>
        <sz val="12"/>
        <color theme="1"/>
        <rFont val="Calibri"/>
        <family val="2"/>
        <scheme val="minor"/>
      </rPr>
      <t>без адаптера</t>
    </r>
  </si>
  <si>
    <r>
      <t xml:space="preserve">Аэратор коньковый AIRIDGE FELT </t>
    </r>
    <r>
      <rPr>
        <sz val="12"/>
        <color theme="1"/>
        <rFont val="Calibri"/>
        <family val="2"/>
        <scheme val="minor"/>
      </rPr>
      <t>(L=0,58 м)</t>
    </r>
  </si>
  <si>
    <r>
      <t xml:space="preserve">Аэратор коньковый Docke </t>
    </r>
    <r>
      <rPr>
        <sz val="12"/>
        <color theme="1"/>
        <rFont val="Calibri"/>
        <family val="2"/>
        <scheme val="minor"/>
      </rPr>
      <t>L= 1 м</t>
    </r>
  </si>
  <si>
    <r>
      <t xml:space="preserve">Гвозди кровельные ершеные </t>
    </r>
    <r>
      <rPr>
        <sz val="12"/>
        <color theme="1"/>
        <rFont val="Calibri"/>
        <family val="2"/>
        <scheme val="minor"/>
      </rPr>
      <t>(уп. 5 кг)</t>
    </r>
  </si>
  <si>
    <r>
      <t xml:space="preserve">Ветровая планка (для мягкой кровли), </t>
    </r>
    <r>
      <rPr>
        <sz val="12"/>
        <color theme="1"/>
        <rFont val="Calibri"/>
        <family val="2"/>
        <scheme val="minor"/>
      </rPr>
      <t xml:space="preserve">L=2 м </t>
    </r>
  </si>
  <si>
    <r>
      <t xml:space="preserve">Карнизная планка, </t>
    </r>
    <r>
      <rPr>
        <sz val="12"/>
        <color theme="1"/>
        <rFont val="Calibri"/>
        <family val="2"/>
        <scheme val="minor"/>
      </rPr>
      <t>L=2 м</t>
    </r>
  </si>
  <si>
    <r>
      <t xml:space="preserve">Планка примыкания в штробу, </t>
    </r>
    <r>
      <rPr>
        <sz val="12"/>
        <color theme="1"/>
        <rFont val="Calibri"/>
        <family val="2"/>
        <scheme val="minor"/>
      </rPr>
      <t>L=2 м</t>
    </r>
  </si>
  <si>
    <r>
      <t xml:space="preserve">Капельник конденсата, </t>
    </r>
    <r>
      <rPr>
        <sz val="12"/>
        <color theme="1"/>
        <rFont val="Calibri"/>
        <family val="2"/>
        <scheme val="minor"/>
      </rPr>
      <t>L=2 м</t>
    </r>
  </si>
  <si>
    <r>
      <t xml:space="preserve">Конек односкатный, </t>
    </r>
    <r>
      <rPr>
        <sz val="12"/>
        <color theme="1"/>
        <rFont val="Calibri"/>
        <family val="2"/>
        <scheme val="minor"/>
      </rPr>
      <t>L=2 м</t>
    </r>
  </si>
  <si>
    <r>
      <t xml:space="preserve">Снегозадержатель трубчатый оцинкованный СТУ, </t>
    </r>
    <r>
      <rPr>
        <sz val="12"/>
        <color theme="1"/>
        <rFont val="Calibri"/>
        <family val="2"/>
        <scheme val="minor"/>
      </rPr>
      <t>L=3 м</t>
    </r>
  </si>
  <si>
    <r>
      <t xml:space="preserve">Плитка Docke PIE BASIC ШЕСТИГРАННИК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</si>
  <si>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t xml:space="preserve">Плитка Docke PIE BASIC ЛАБИРИНТ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</si>
  <si>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t xml:space="preserve">Плитка Docke PIE EUROPA CUPOLA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</si>
  <si>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t xml:space="preserve">Плитка Docke PIE EUROPA SLATE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</si>
  <si>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t xml:space="preserve">Плитка Docke PIE SIMPLE / STANDART Сота           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</si>
  <si>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t xml:space="preserve">Плитка Docke PIE GOLD / PREMIUM Кёльн            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</si>
  <si>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t xml:space="preserve">Плитка Docke PIE GOLD / PREMIUM Женева            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</si>
  <si>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rPr>
        <sz val="12"/>
        <color theme="1"/>
        <rFont val="Calibri"/>
        <family val="2"/>
        <scheme val="minor"/>
      </rPr>
      <t xml:space="preserve">(уп. 3 кв.м)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</si>
  <si>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t xml:space="preserve">Плитка Docke PIE GOLD / PREMIUM Dragon
</t>
    </r>
    <r>
      <rPr>
        <sz val="12"/>
        <color theme="1"/>
        <rFont val="Calibri"/>
        <family val="2"/>
        <scheme val="minor"/>
      </rPr>
      <t>(уп. 2,38 кв.м)</t>
    </r>
    <r>
      <rPr>
        <b/>
        <sz val="12"/>
        <rFont val="Calibri"/>
        <family val="2"/>
        <scheme val="minor"/>
      </rPr>
      <t xml:space="preserve">   </t>
    </r>
    <r>
      <rPr>
        <sz val="10"/>
        <color indexed="10"/>
        <rFont val="Arial Cyr"/>
        <charset val="204"/>
      </rPr>
      <t/>
    </r>
  </si>
  <si>
    <r>
      <t xml:space="preserve">Плитка Docke PIE GOLD / PREMIUM Ницца
</t>
    </r>
    <r>
      <rPr>
        <sz val="12"/>
        <color theme="1"/>
        <rFont val="Calibri"/>
        <family val="2"/>
        <scheme val="minor"/>
      </rPr>
      <t>(уп. 2,9 кв.м)</t>
    </r>
    <r>
      <rPr>
        <b/>
        <sz val="12"/>
        <rFont val="Calibri"/>
        <family val="2"/>
        <scheme val="minor"/>
      </rPr>
      <t xml:space="preserve">   </t>
    </r>
    <r>
      <rPr>
        <sz val="10"/>
        <color indexed="10"/>
        <rFont val="Arial Cyr"/>
        <charset val="204"/>
      </rPr>
      <t/>
    </r>
  </si>
  <si>
    <r>
      <rPr>
        <sz val="12"/>
        <color theme="1"/>
        <rFont val="Calibri"/>
        <family val="2"/>
        <scheme val="minor"/>
      </rPr>
      <t xml:space="preserve">(уп. 3,1 кв.м)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color theme="1"/>
        <rFont val="Calibri"/>
        <family val="2"/>
        <scheme val="minor"/>
      </rPr>
      <t xml:space="preserve">    </t>
    </r>
    <r>
      <rPr>
        <sz val="10"/>
        <color indexed="10"/>
        <rFont val="Arial Cyr"/>
        <charset val="204"/>
      </rPr>
      <t/>
    </r>
  </si>
  <si>
    <r>
      <rPr>
        <sz val="12"/>
        <color theme="1"/>
        <rFont val="Calibri"/>
        <family val="2"/>
        <scheme val="minor"/>
      </rPr>
      <t xml:space="preserve">(уп. 3,1 кв.м)   </t>
    </r>
    <r>
      <rPr>
        <b/>
        <sz val="12"/>
        <rFont val="Calibri"/>
        <family val="2"/>
        <scheme val="minor"/>
      </rPr>
      <t xml:space="preserve">   </t>
    </r>
    <r>
      <rPr>
        <sz val="10"/>
        <color indexed="10"/>
        <rFont val="Arial Cyr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</si>
</sst>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₽&quot;"/>
    <numFmt numFmtId="165" formatCode="#,##0.000&quot; м2&quot;"/>
    <numFmt numFmtId="166" formatCode="#,##0\ &quot;₽&quot;"/>
    <numFmt numFmtId="167" formatCode="#,##0.00&quot;р.&quot;"/>
  </numFmts>
  <fonts count="43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2"/>
      <color indexed="49"/>
      <name val="Calibri"/>
      <family val="2"/>
      <charset val="204"/>
      <scheme val="minor"/>
    </font>
    <font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9"/>
      <color indexed="10"/>
      <name val="Arial Cyr"/>
      <family val="2"/>
      <charset val="204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color indexed="55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/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96">
    <xf numFmtId="0" fontId="0" fillId="0" borderId="0" xfId="0"/>
    <xf numFmtId="0" fontId="8" fillId="4" borderId="0" xfId="0" applyFont="1" applyFill="1"/>
    <xf numFmtId="0" fontId="8" fillId="4" borderId="0" xfId="0" applyFont="1" applyFill="1" applyBorder="1"/>
    <xf numFmtId="0" fontId="0" fillId="4" borderId="0" xfId="0" applyFill="1" applyBorder="1"/>
    <xf numFmtId="0" fontId="9" fillId="4" borderId="0" xfId="0" applyFont="1" applyFill="1" applyBorder="1"/>
    <xf numFmtId="0" fontId="0" fillId="4" borderId="0" xfId="0" applyFill="1"/>
    <xf numFmtId="164" fontId="8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5" fillId="4" borderId="0" xfId="0" applyFont="1" applyFill="1" applyBorder="1"/>
    <xf numFmtId="0" fontId="12" fillId="6" borderId="13" xfId="0" applyFont="1" applyFill="1" applyBorder="1" applyAlignment="1">
      <alignment horizontal="center" vertical="center" shrinkToFit="1"/>
    </xf>
    <xf numFmtId="0" fontId="8" fillId="4" borderId="14" xfId="0" applyFont="1" applyFill="1" applyBorder="1"/>
    <xf numFmtId="0" fontId="8" fillId="4" borderId="9" xfId="0" applyFont="1" applyFill="1" applyBorder="1"/>
    <xf numFmtId="0" fontId="8" fillId="4" borderId="12" xfId="0" applyFont="1" applyFill="1" applyBorder="1"/>
    <xf numFmtId="0" fontId="15" fillId="4" borderId="14" xfId="0" applyFont="1" applyFill="1" applyBorder="1"/>
    <xf numFmtId="164" fontId="24" fillId="4" borderId="2" xfId="0" applyNumberFormat="1" applyFont="1" applyFill="1" applyBorder="1" applyAlignment="1">
      <alignment horizontal="center" vertical="center" shrinkToFit="1"/>
    </xf>
    <xf numFmtId="164" fontId="24" fillId="6" borderId="2" xfId="0" applyNumberFormat="1" applyFont="1" applyFill="1" applyBorder="1" applyAlignment="1">
      <alignment horizontal="center" vertical="center" shrinkToFit="1"/>
    </xf>
    <xf numFmtId="0" fontId="22" fillId="7" borderId="2" xfId="0" applyFont="1" applyFill="1" applyBorder="1" applyAlignment="1">
      <alignment horizontal="center" vertical="center"/>
    </xf>
    <xf numFmtId="164" fontId="22" fillId="7" borderId="2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 wrapText="1"/>
    </xf>
    <xf numFmtId="0" fontId="23" fillId="4" borderId="2" xfId="4" applyFont="1" applyFill="1" applyBorder="1" applyAlignment="1">
      <alignment horizontal="center" vertical="center" wrapText="1"/>
    </xf>
    <xf numFmtId="0" fontId="23" fillId="4" borderId="2" xfId="4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164" fontId="24" fillId="4" borderId="2" xfId="4" applyNumberFormat="1" applyFont="1" applyFill="1" applyBorder="1" applyAlignment="1">
      <alignment horizontal="center" vertical="center" shrinkToFit="1"/>
    </xf>
    <xf numFmtId="165" fontId="23" fillId="4" borderId="2" xfId="7" applyNumberFormat="1" applyFont="1" applyFill="1" applyBorder="1" applyAlignment="1">
      <alignment horizontal="center" vertical="center" shrinkToFit="1"/>
    </xf>
    <xf numFmtId="0" fontId="23" fillId="6" borderId="2" xfId="4" applyFont="1" applyFill="1" applyBorder="1" applyAlignment="1">
      <alignment horizontal="center" vertical="center" wrapText="1"/>
    </xf>
    <xf numFmtId="0" fontId="23" fillId="6" borderId="2" xfId="4" applyFont="1" applyFill="1" applyBorder="1" applyAlignment="1">
      <alignment horizontal="center" vertical="center"/>
    </xf>
    <xf numFmtId="164" fontId="24" fillId="6" borderId="2" xfId="4" applyNumberFormat="1" applyFont="1" applyFill="1" applyBorder="1" applyAlignment="1">
      <alignment horizontal="center" vertical="center" shrinkToFit="1"/>
    </xf>
    <xf numFmtId="165" fontId="23" fillId="6" borderId="2" xfId="7" applyNumberFormat="1" applyFont="1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23" fillId="4" borderId="2" xfId="4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shrinkToFit="1"/>
    </xf>
    <xf numFmtId="2" fontId="23" fillId="6" borderId="2" xfId="4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shrinkToFit="1"/>
    </xf>
    <xf numFmtId="0" fontId="23" fillId="6" borderId="2" xfId="0" applyFont="1" applyFill="1" applyBorder="1" applyAlignment="1">
      <alignment horizontal="center" vertical="center" shrinkToFit="1"/>
    </xf>
    <xf numFmtId="164" fontId="24" fillId="6" borderId="2" xfId="0" applyNumberFormat="1" applyFont="1" applyFill="1" applyBorder="1" applyAlignment="1">
      <alignment horizontal="center" vertical="center"/>
    </xf>
    <xf numFmtId="166" fontId="19" fillId="6" borderId="2" xfId="0" applyNumberFormat="1" applyFont="1" applyFill="1" applyBorder="1" applyAlignment="1">
      <alignment horizontal="center" vertical="center" wrapText="1" shrinkToFit="1"/>
    </xf>
    <xf numFmtId="166" fontId="24" fillId="6" borderId="2" xfId="0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166" fontId="24" fillId="4" borderId="2" xfId="0" applyNumberFormat="1" applyFont="1" applyFill="1" applyBorder="1" applyAlignment="1">
      <alignment horizontal="center" vertical="center"/>
    </xf>
    <xf numFmtId="164" fontId="24" fillId="4" borderId="2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left" vertical="center" wrapText="1"/>
    </xf>
    <xf numFmtId="49" fontId="23" fillId="6" borderId="2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wrapText="1"/>
    </xf>
    <xf numFmtId="49" fontId="23" fillId="6" borderId="2" xfId="0" applyNumberFormat="1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left" vertical="center"/>
    </xf>
    <xf numFmtId="49" fontId="23" fillId="4" borderId="2" xfId="0" applyNumberFormat="1" applyFont="1" applyFill="1" applyBorder="1" applyAlignment="1">
      <alignment horizontal="center"/>
    </xf>
    <xf numFmtId="0" fontId="23" fillId="6" borderId="2" xfId="0" applyNumberFormat="1" applyFont="1" applyFill="1" applyBorder="1" applyAlignment="1">
      <alignment horizontal="center"/>
    </xf>
    <xf numFmtId="0" fontId="23" fillId="4" borderId="2" xfId="0" applyNumberFormat="1" applyFont="1" applyFill="1" applyBorder="1" applyAlignment="1">
      <alignment horizontal="center"/>
    </xf>
    <xf numFmtId="49" fontId="23" fillId="8" borderId="2" xfId="0" applyNumberFormat="1" applyFont="1" applyFill="1" applyBorder="1" applyAlignment="1">
      <alignment horizontal="center" vertical="center"/>
    </xf>
    <xf numFmtId="1" fontId="23" fillId="6" borderId="2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vertical="center" wrapText="1"/>
    </xf>
    <xf numFmtId="49" fontId="23" fillId="4" borderId="2" xfId="0" applyNumberFormat="1" applyFont="1" applyFill="1" applyBorder="1" applyAlignment="1">
      <alignment vertical="center" wrapText="1"/>
    </xf>
    <xf numFmtId="49" fontId="23" fillId="8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 shrinkToFit="1"/>
    </xf>
    <xf numFmtId="166" fontId="11" fillId="6" borderId="2" xfId="0" applyNumberFormat="1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 shrinkToFit="1"/>
    </xf>
    <xf numFmtId="0" fontId="29" fillId="4" borderId="0" xfId="0" applyFont="1" applyFill="1" applyBorder="1"/>
    <xf numFmtId="0" fontId="29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3" applyFont="1" applyFill="1" applyBorder="1" applyAlignment="1"/>
    <xf numFmtId="0" fontId="29" fillId="4" borderId="0" xfId="3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0" xfId="0" applyFont="1" applyFill="1" applyBorder="1"/>
    <xf numFmtId="0" fontId="31" fillId="4" borderId="14" xfId="0" applyFont="1" applyFill="1" applyBorder="1"/>
    <xf numFmtId="0" fontId="31" fillId="4" borderId="15" xfId="0" applyFont="1" applyFill="1" applyBorder="1"/>
    <xf numFmtId="0" fontId="15" fillId="4" borderId="15" xfId="0" applyFont="1" applyFill="1" applyBorder="1"/>
    <xf numFmtId="0" fontId="33" fillId="4" borderId="0" xfId="3" applyFont="1" applyFill="1" applyBorder="1" applyAlignment="1">
      <alignment horizontal="center"/>
    </xf>
    <xf numFmtId="0" fontId="15" fillId="4" borderId="15" xfId="0" applyFont="1" applyFill="1" applyBorder="1" applyAlignment="1"/>
    <xf numFmtId="0" fontId="15" fillId="4" borderId="15" xfId="0" applyFont="1" applyFill="1" applyBorder="1" applyAlignment="1">
      <alignment vertical="center"/>
    </xf>
    <xf numFmtId="49" fontId="23" fillId="6" borderId="2" xfId="0" applyNumberFormat="1" applyFont="1" applyFill="1" applyBorder="1" applyAlignment="1">
      <alignment vertical="center"/>
    </xf>
    <xf numFmtId="0" fontId="18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12" fillId="4" borderId="0" xfId="4" applyFont="1" applyFill="1" applyBorder="1"/>
    <xf numFmtId="0" fontId="12" fillId="4" borderId="0" xfId="4" applyFont="1" applyFill="1" applyBorder="1" applyAlignment="1">
      <alignment horizontal="right"/>
    </xf>
    <xf numFmtId="0" fontId="11" fillId="4" borderId="0" xfId="4" applyFont="1" applyFill="1" applyBorder="1" applyAlignment="1">
      <alignment horizontal="left" vertical="center"/>
    </xf>
    <xf numFmtId="0" fontId="12" fillId="4" borderId="0" xfId="4" applyFont="1" applyFill="1" applyBorder="1" applyAlignment="1">
      <alignment horizontal="right" vertical="center"/>
    </xf>
    <xf numFmtId="0" fontId="37" fillId="4" borderId="0" xfId="4" applyFont="1" applyFill="1" applyBorder="1"/>
    <xf numFmtId="0" fontId="12" fillId="4" borderId="9" xfId="4" applyFont="1" applyFill="1" applyBorder="1" applyAlignment="1">
      <alignment horizontal="left" vertical="center"/>
    </xf>
    <xf numFmtId="0" fontId="11" fillId="4" borderId="14" xfId="4" applyFont="1" applyFill="1" applyBorder="1" applyAlignment="1">
      <alignment vertical="center"/>
    </xf>
    <xf numFmtId="164" fontId="11" fillId="4" borderId="15" xfId="4" applyNumberFormat="1" applyFont="1" applyFill="1" applyBorder="1" applyAlignment="1">
      <alignment horizontal="center" vertical="center"/>
    </xf>
    <xf numFmtId="0" fontId="12" fillId="4" borderId="12" xfId="4" applyFont="1" applyFill="1" applyBorder="1" applyAlignment="1">
      <alignment horizontal="right" vertical="center"/>
    </xf>
    <xf numFmtId="164" fontId="11" fillId="4" borderId="10" xfId="4" applyNumberFormat="1" applyFont="1" applyFill="1" applyBorder="1" applyAlignment="1">
      <alignment horizontal="center" vertical="center"/>
    </xf>
    <xf numFmtId="0" fontId="11" fillId="4" borderId="12" xfId="4" applyFont="1" applyFill="1" applyBorder="1" applyAlignment="1">
      <alignment horizontal="right" vertical="center"/>
    </xf>
    <xf numFmtId="0" fontId="11" fillId="4" borderId="9" xfId="4" applyFont="1" applyFill="1" applyBorder="1" applyAlignment="1">
      <alignment horizontal="left"/>
    </xf>
    <xf numFmtId="0" fontId="11" fillId="4" borderId="14" xfId="4" applyFont="1" applyFill="1" applyBorder="1" applyAlignment="1">
      <alignment horizontal="left"/>
    </xf>
    <xf numFmtId="0" fontId="12" fillId="4" borderId="12" xfId="4" applyFont="1" applyFill="1" applyBorder="1" applyAlignment="1">
      <alignment horizontal="right"/>
    </xf>
    <xf numFmtId="0" fontId="11" fillId="4" borderId="9" xfId="4" applyFont="1" applyFill="1" applyBorder="1" applyAlignment="1"/>
    <xf numFmtId="0" fontId="11" fillId="4" borderId="9" xfId="4" applyFont="1" applyFill="1" applyBorder="1" applyAlignment="1">
      <alignment horizontal="left" vertical="center"/>
    </xf>
    <xf numFmtId="0" fontId="11" fillId="4" borderId="9" xfId="4" applyFont="1" applyFill="1" applyBorder="1" applyAlignment="1">
      <alignment horizontal="left" vertical="center" wrapText="1"/>
    </xf>
    <xf numFmtId="0" fontId="11" fillId="4" borderId="12" xfId="4" applyFont="1" applyFill="1" applyBorder="1" applyAlignment="1">
      <alignment horizontal="left" vertical="center"/>
    </xf>
    <xf numFmtId="0" fontId="12" fillId="4" borderId="9" xfId="4" applyFont="1" applyFill="1" applyBorder="1" applyAlignment="1">
      <alignment horizontal="left" vertical="center" wrapText="1"/>
    </xf>
    <xf numFmtId="0" fontId="11" fillId="4" borderId="9" xfId="4" applyFont="1" applyFill="1" applyBorder="1" applyAlignment="1">
      <alignment vertical="center"/>
    </xf>
    <xf numFmtId="0" fontId="11" fillId="4" borderId="9" xfId="4" applyFont="1" applyFill="1" applyBorder="1" applyAlignment="1">
      <alignment vertical="center" wrapText="1"/>
    </xf>
    <xf numFmtId="0" fontId="12" fillId="6" borderId="9" xfId="4" applyFont="1" applyFill="1" applyBorder="1" applyAlignment="1">
      <alignment horizontal="left" vertical="center"/>
    </xf>
    <xf numFmtId="0" fontId="11" fillId="6" borderId="7" xfId="4" applyFont="1" applyFill="1" applyBorder="1" applyAlignment="1">
      <alignment horizontal="left"/>
    </xf>
    <xf numFmtId="0" fontId="11" fillId="6" borderId="9" xfId="4" applyFont="1" applyFill="1" applyBorder="1" applyAlignment="1">
      <alignment horizontal="left"/>
    </xf>
    <xf numFmtId="0" fontId="11" fillId="6" borderId="9" xfId="4" applyFont="1" applyFill="1" applyBorder="1" applyAlignment="1"/>
    <xf numFmtId="164" fontId="11" fillId="6" borderId="10" xfId="4" applyNumberFormat="1" applyFont="1" applyFill="1" applyBorder="1" applyAlignment="1">
      <alignment horizontal="center" vertical="center"/>
    </xf>
    <xf numFmtId="164" fontId="11" fillId="6" borderId="15" xfId="4" applyNumberFormat="1" applyFont="1" applyFill="1" applyBorder="1" applyAlignment="1">
      <alignment horizontal="center" vertical="center"/>
    </xf>
    <xf numFmtId="0" fontId="11" fillId="6" borderId="3" xfId="4" applyFont="1" applyFill="1" applyBorder="1" applyAlignment="1">
      <alignment horizontal="left" vertical="center" wrapText="1"/>
    </xf>
    <xf numFmtId="0" fontId="11" fillId="6" borderId="4" xfId="4" applyFont="1" applyFill="1" applyBorder="1" applyAlignment="1">
      <alignment horizontal="left" vertical="center"/>
    </xf>
    <xf numFmtId="0" fontId="12" fillId="6" borderId="4" xfId="4" applyFont="1" applyFill="1" applyBorder="1" applyAlignment="1">
      <alignment horizontal="right" vertical="center"/>
    </xf>
    <xf numFmtId="164" fontId="11" fillId="6" borderId="5" xfId="4" applyNumberFormat="1" applyFont="1" applyFill="1" applyBorder="1" applyAlignment="1">
      <alignment horizontal="center" vertical="center"/>
    </xf>
    <xf numFmtId="0" fontId="11" fillId="6" borderId="9" xfId="4" applyFont="1" applyFill="1" applyBorder="1" applyAlignment="1">
      <alignment horizontal="left" wrapText="1"/>
    </xf>
    <xf numFmtId="0" fontId="11" fillId="6" borderId="12" xfId="4" applyFont="1" applyFill="1" applyBorder="1" applyAlignment="1">
      <alignment horizontal="left" vertical="center"/>
    </xf>
    <xf numFmtId="0" fontId="12" fillId="6" borderId="12" xfId="4" applyFont="1" applyFill="1" applyBorder="1" applyAlignment="1">
      <alignment horizontal="right" vertical="center"/>
    </xf>
    <xf numFmtId="0" fontId="11" fillId="6" borderId="9" xfId="4" applyFont="1" applyFill="1" applyBorder="1" applyAlignment="1">
      <alignment vertical="center"/>
    </xf>
    <xf numFmtId="0" fontId="11" fillId="6" borderId="9" xfId="4" applyFont="1" applyFill="1" applyBorder="1" applyAlignment="1">
      <alignment vertical="center" wrapText="1"/>
    </xf>
    <xf numFmtId="0" fontId="12" fillId="4" borderId="9" xfId="4" applyFont="1" applyFill="1" applyBorder="1" applyAlignment="1">
      <alignment horizontal="left"/>
    </xf>
    <xf numFmtId="0" fontId="11" fillId="6" borderId="14" xfId="4" applyFont="1" applyFill="1" applyBorder="1" applyAlignment="1"/>
    <xf numFmtId="0" fontId="12" fillId="6" borderId="9" xfId="4" applyFont="1" applyFill="1" applyBorder="1" applyAlignment="1">
      <alignment horizontal="left"/>
    </xf>
    <xf numFmtId="0" fontId="13" fillId="6" borderId="9" xfId="4" applyFont="1" applyFill="1" applyBorder="1" applyAlignment="1"/>
    <xf numFmtId="0" fontId="13" fillId="4" borderId="9" xfId="4" applyFont="1" applyFill="1" applyBorder="1" applyAlignment="1"/>
    <xf numFmtId="0" fontId="12" fillId="6" borderId="0" xfId="4" applyFont="1" applyFill="1" applyBorder="1" applyAlignment="1">
      <alignment horizontal="right" vertical="center"/>
    </xf>
    <xf numFmtId="0" fontId="11" fillId="6" borderId="7" xfId="4" applyFont="1" applyFill="1" applyBorder="1" applyAlignment="1">
      <alignment horizontal="left" vertical="center"/>
    </xf>
    <xf numFmtId="0" fontId="11" fillId="6" borderId="9" xfId="4" applyFont="1" applyFill="1" applyBorder="1" applyAlignment="1">
      <alignment horizontal="left" vertical="center"/>
    </xf>
    <xf numFmtId="0" fontId="11" fillId="4" borderId="14" xfId="4" applyFont="1" applyFill="1" applyBorder="1" applyAlignment="1">
      <alignment horizontal="left" vertical="center"/>
    </xf>
    <xf numFmtId="0" fontId="27" fillId="4" borderId="0" xfId="4" applyFont="1" applyFill="1" applyBorder="1" applyAlignment="1">
      <alignment horizontal="right" vertical="center"/>
    </xf>
    <xf numFmtId="0" fontId="13" fillId="4" borderId="0" xfId="4" applyFont="1" applyFill="1" applyBorder="1" applyAlignment="1">
      <alignment horizontal="right" vertical="center"/>
    </xf>
    <xf numFmtId="0" fontId="27" fillId="4" borderId="12" xfId="4" applyFont="1" applyFill="1" applyBorder="1" applyAlignment="1">
      <alignment horizontal="right" vertical="center"/>
    </xf>
    <xf numFmtId="0" fontId="11" fillId="6" borderId="12" xfId="4" applyFont="1" applyFill="1" applyBorder="1" applyAlignment="1">
      <alignment vertical="center"/>
    </xf>
    <xf numFmtId="0" fontId="11" fillId="6" borderId="12" xfId="4" applyFont="1" applyFill="1" applyBorder="1" applyAlignment="1">
      <alignment horizontal="right" vertical="center"/>
    </xf>
    <xf numFmtId="0" fontId="11" fillId="4" borderId="12" xfId="4" applyFont="1" applyFill="1" applyBorder="1" applyAlignment="1">
      <alignment vertical="center"/>
    </xf>
    <xf numFmtId="0" fontId="11" fillId="6" borderId="0" xfId="4" applyFont="1" applyFill="1" applyBorder="1" applyAlignment="1">
      <alignment horizontal="left" vertical="center"/>
    </xf>
    <xf numFmtId="0" fontId="11" fillId="6" borderId="9" xfId="4" applyFont="1" applyFill="1" applyBorder="1" applyAlignment="1">
      <alignment horizontal="left" vertical="center" wrapText="1"/>
    </xf>
    <xf numFmtId="0" fontId="12" fillId="6" borderId="12" xfId="4" applyFont="1" applyFill="1" applyBorder="1" applyAlignment="1">
      <alignment horizontal="right" vertical="center" wrapText="1"/>
    </xf>
    <xf numFmtId="0" fontId="11" fillId="6" borderId="3" xfId="4" applyFont="1" applyFill="1" applyBorder="1" applyAlignment="1">
      <alignment vertical="center"/>
    </xf>
    <xf numFmtId="0" fontId="11" fillId="6" borderId="4" xfId="4" applyFont="1" applyFill="1" applyBorder="1" applyAlignment="1">
      <alignment vertical="center"/>
    </xf>
    <xf numFmtId="0" fontId="11" fillId="6" borderId="3" xfId="4" applyFont="1" applyFill="1" applyBorder="1" applyAlignment="1">
      <alignment horizontal="left" vertical="center"/>
    </xf>
    <xf numFmtId="0" fontId="12" fillId="6" borderId="15" xfId="4" applyFont="1" applyFill="1" applyBorder="1" applyAlignment="1">
      <alignment horizontal="right" vertical="center"/>
    </xf>
    <xf numFmtId="0" fontId="12" fillId="4" borderId="10" xfId="4" applyFont="1" applyFill="1" applyBorder="1" applyAlignment="1">
      <alignment horizontal="right" vertical="center"/>
    </xf>
    <xf numFmtId="0" fontId="12" fillId="4" borderId="15" xfId="4" applyFont="1" applyFill="1" applyBorder="1" applyAlignment="1">
      <alignment horizontal="right" vertical="center"/>
    </xf>
    <xf numFmtId="0" fontId="12" fillId="6" borderId="6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2" fillId="6" borderId="10" xfId="4" applyFont="1" applyFill="1" applyBorder="1" applyAlignment="1">
      <alignment horizontal="right" vertical="center"/>
    </xf>
    <xf numFmtId="0" fontId="11" fillId="6" borderId="14" xfId="4" applyFont="1" applyFill="1" applyBorder="1" applyAlignment="1">
      <alignment horizontal="left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right" vertical="center"/>
    </xf>
    <xf numFmtId="0" fontId="11" fillId="4" borderId="14" xfId="4" applyFont="1" applyFill="1" applyBorder="1" applyAlignment="1"/>
    <xf numFmtId="0" fontId="12" fillId="4" borderId="10" xfId="4" applyFont="1" applyFill="1" applyBorder="1" applyAlignment="1">
      <alignment horizontal="right"/>
    </xf>
    <xf numFmtId="0" fontId="11" fillId="6" borderId="14" xfId="4" applyFont="1" applyFill="1" applyBorder="1" applyAlignment="1">
      <alignment horizontal="left"/>
    </xf>
    <xf numFmtId="0" fontId="12" fillId="6" borderId="10" xfId="4" applyFont="1" applyFill="1" applyBorder="1" applyAlignment="1">
      <alignment horizontal="right"/>
    </xf>
    <xf numFmtId="0" fontId="12" fillId="6" borderId="8" xfId="4" applyFont="1" applyFill="1" applyBorder="1" applyAlignment="1">
      <alignment horizontal="right"/>
    </xf>
    <xf numFmtId="0" fontId="11" fillId="6" borderId="10" xfId="4" applyFont="1" applyFill="1" applyBorder="1" applyAlignment="1"/>
    <xf numFmtId="164" fontId="11" fillId="6" borderId="8" xfId="4" applyNumberFormat="1" applyFont="1" applyFill="1" applyBorder="1" applyAlignment="1">
      <alignment horizontal="center" vertical="center"/>
    </xf>
    <xf numFmtId="0" fontId="12" fillId="6" borderId="14" xfId="4" applyFont="1" applyFill="1" applyBorder="1" applyAlignment="1">
      <alignment horizontal="left" vertical="center"/>
    </xf>
    <xf numFmtId="0" fontId="13" fillId="6" borderId="14" xfId="4" applyFont="1" applyFill="1" applyBorder="1" applyAlignment="1">
      <alignment horizontal="left" vertical="center"/>
    </xf>
    <xf numFmtId="0" fontId="12" fillId="4" borderId="14" xfId="4" applyFont="1" applyFill="1" applyBorder="1" applyAlignment="1">
      <alignment horizontal="left" vertical="center"/>
    </xf>
    <xf numFmtId="0" fontId="13" fillId="4" borderId="14" xfId="4" applyFont="1" applyFill="1" applyBorder="1" applyAlignment="1">
      <alignment horizontal="left" vertical="center"/>
    </xf>
    <xf numFmtId="0" fontId="11" fillId="4" borderId="13" xfId="4" applyFont="1" applyFill="1" applyBorder="1" applyAlignment="1">
      <alignment horizontal="left" vertical="center"/>
    </xf>
    <xf numFmtId="0" fontId="12" fillId="4" borderId="16" xfId="4" applyFont="1" applyFill="1" applyBorder="1" applyAlignment="1">
      <alignment horizontal="left" vertical="center"/>
    </xf>
    <xf numFmtId="0" fontId="13" fillId="4" borderId="16" xfId="4" applyFont="1" applyFill="1" applyBorder="1" applyAlignment="1">
      <alignment horizontal="left" vertical="center"/>
    </xf>
    <xf numFmtId="0" fontId="12" fillId="4" borderId="6" xfId="4" applyFont="1" applyFill="1" applyBorder="1" applyAlignment="1">
      <alignment horizontal="left" vertical="center"/>
    </xf>
    <xf numFmtId="0" fontId="13" fillId="6" borderId="9" xfId="4" applyFont="1" applyFill="1" applyBorder="1" applyAlignment="1">
      <alignment horizontal="left" vertical="center"/>
    </xf>
    <xf numFmtId="0" fontId="13" fillId="4" borderId="9" xfId="4" applyFont="1" applyFill="1" applyBorder="1" applyAlignment="1">
      <alignment horizontal="left" vertical="center"/>
    </xf>
    <xf numFmtId="0" fontId="12" fillId="6" borderId="11" xfId="4" applyFont="1" applyFill="1" applyBorder="1" applyAlignment="1">
      <alignment horizontal="right" vertical="center"/>
    </xf>
    <xf numFmtId="0" fontId="36" fillId="6" borderId="7" xfId="4" applyFont="1" applyFill="1" applyBorder="1" applyAlignment="1">
      <alignment horizontal="left" vertical="center"/>
    </xf>
    <xf numFmtId="0" fontId="13" fillId="6" borderId="8" xfId="4" applyFont="1" applyFill="1" applyBorder="1" applyAlignment="1">
      <alignment horizontal="right" vertical="center"/>
    </xf>
    <xf numFmtId="0" fontId="13" fillId="6" borderId="9" xfId="4" applyFont="1" applyFill="1" applyBorder="1" applyAlignment="1">
      <alignment horizontal="right" vertical="center"/>
    </xf>
    <xf numFmtId="0" fontId="13" fillId="6" borderId="10" xfId="4" applyFont="1" applyFill="1" applyBorder="1" applyAlignment="1">
      <alignment horizontal="right" vertical="center"/>
    </xf>
    <xf numFmtId="0" fontId="11" fillId="6" borderId="4" xfId="4" applyFont="1" applyFill="1" applyBorder="1" applyAlignment="1">
      <alignment horizontal="right" vertical="center"/>
    </xf>
    <xf numFmtId="0" fontId="22" fillId="7" borderId="13" xfId="0" applyFont="1" applyFill="1" applyBorder="1" applyAlignment="1">
      <alignment horizontal="center" vertical="center"/>
    </xf>
    <xf numFmtId="0" fontId="12" fillId="4" borderId="9" xfId="4" applyFont="1" applyFill="1" applyBorder="1" applyAlignment="1">
      <alignment horizontal="left" vertical="top"/>
    </xf>
    <xf numFmtId="0" fontId="12" fillId="6" borderId="9" xfId="4" applyFont="1" applyFill="1" applyBorder="1" applyAlignment="1">
      <alignment horizontal="left" vertical="top"/>
    </xf>
    <xf numFmtId="0" fontId="11" fillId="6" borderId="7" xfId="4" applyFont="1" applyFill="1" applyBorder="1" applyAlignment="1"/>
    <xf numFmtId="164" fontId="10" fillId="4" borderId="10" xfId="4" applyNumberFormat="1" applyFont="1" applyFill="1" applyBorder="1" applyAlignment="1">
      <alignment horizontal="center" vertical="center"/>
    </xf>
    <xf numFmtId="164" fontId="10" fillId="4" borderId="15" xfId="4" applyNumberFormat="1" applyFont="1" applyFill="1" applyBorder="1" applyAlignment="1">
      <alignment horizontal="center" vertical="center"/>
    </xf>
    <xf numFmtId="164" fontId="10" fillId="6" borderId="10" xfId="4" applyNumberFormat="1" applyFont="1" applyFill="1" applyBorder="1" applyAlignment="1">
      <alignment horizontal="center" vertical="center"/>
    </xf>
    <xf numFmtId="164" fontId="10" fillId="6" borderId="15" xfId="4" applyNumberFormat="1" applyFont="1" applyFill="1" applyBorder="1" applyAlignment="1">
      <alignment horizontal="center" vertical="center"/>
    </xf>
    <xf numFmtId="0" fontId="41" fillId="4" borderId="0" xfId="4" applyFont="1" applyFill="1" applyBorder="1" applyAlignment="1">
      <alignment horizontal="left" vertical="center"/>
    </xf>
    <xf numFmtId="49" fontId="23" fillId="6" borderId="3" xfId="0" applyNumberFormat="1" applyFont="1" applyFill="1" applyBorder="1" applyAlignment="1">
      <alignment horizontal="center" vertical="center"/>
    </xf>
    <xf numFmtId="49" fontId="23" fillId="4" borderId="3" xfId="0" applyNumberFormat="1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/>
    </xf>
    <xf numFmtId="166" fontId="11" fillId="8" borderId="2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 vertical="center" shrinkToFit="1"/>
    </xf>
    <xf numFmtId="0" fontId="23" fillId="6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4" borderId="16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1" fillId="6" borderId="7" xfId="4" applyFont="1" applyFill="1" applyBorder="1" applyAlignment="1">
      <alignment horizontal="left" vertical="center" wrapText="1"/>
    </xf>
    <xf numFmtId="0" fontId="12" fillId="6" borderId="11" xfId="4" applyFont="1" applyFill="1" applyBorder="1" applyAlignment="1">
      <alignment horizontal="right" vertical="center"/>
    </xf>
    <xf numFmtId="0" fontId="12" fillId="6" borderId="12" xfId="4" applyFont="1" applyFill="1" applyBorder="1" applyAlignment="1">
      <alignment horizontal="right"/>
    </xf>
    <xf numFmtId="0" fontId="12" fillId="4" borderId="0" xfId="4" applyFont="1" applyFill="1" applyBorder="1" applyAlignment="1">
      <alignment horizontal="right"/>
    </xf>
    <xf numFmtId="0" fontId="12" fillId="4" borderId="12" xfId="4" applyFont="1" applyFill="1" applyBorder="1" applyAlignment="1">
      <alignment horizontal="right"/>
    </xf>
    <xf numFmtId="0" fontId="12" fillId="6" borderId="0" xfId="4" applyFont="1" applyFill="1" applyBorder="1" applyAlignment="1">
      <alignment horizontal="right"/>
    </xf>
    <xf numFmtId="0" fontId="12" fillId="6" borderId="0" xfId="4" applyFont="1" applyFill="1" applyBorder="1" applyAlignment="1">
      <alignment horizontal="right" vertical="center"/>
    </xf>
    <xf numFmtId="0" fontId="12" fillId="6" borderId="12" xfId="4" applyFont="1" applyFill="1" applyBorder="1" applyAlignment="1">
      <alignment horizontal="right" vertical="center"/>
    </xf>
    <xf numFmtId="0" fontId="12" fillId="6" borderId="11" xfId="4" applyFont="1" applyFill="1" applyBorder="1" applyAlignment="1">
      <alignment horizontal="right"/>
    </xf>
    <xf numFmtId="0" fontId="12" fillId="6" borderId="0" xfId="4" applyFont="1" applyFill="1" applyBorder="1" applyAlignment="1">
      <alignment horizontal="right" vertical="center" wrapText="1"/>
    </xf>
    <xf numFmtId="0" fontId="12" fillId="4" borderId="13" xfId="4" applyFont="1" applyFill="1" applyBorder="1" applyAlignment="1">
      <alignment horizontal="center" vertical="center"/>
    </xf>
    <xf numFmtId="0" fontId="12" fillId="4" borderId="12" xfId="4" applyFont="1" applyFill="1" applyBorder="1" applyAlignment="1">
      <alignment horizontal="right" vertical="center"/>
    </xf>
    <xf numFmtId="0" fontId="12" fillId="4" borderId="11" xfId="4" applyFont="1" applyFill="1" applyBorder="1" applyAlignment="1">
      <alignment horizontal="right" vertical="center"/>
    </xf>
    <xf numFmtId="164" fontId="11" fillId="10" borderId="17" xfId="0" applyNumberFormat="1" applyFont="1" applyFill="1" applyBorder="1" applyAlignment="1">
      <alignment horizontal="center" vertical="center"/>
    </xf>
    <xf numFmtId="164" fontId="11" fillId="10" borderId="18" xfId="0" applyNumberFormat="1" applyFont="1" applyFill="1" applyBorder="1" applyAlignment="1">
      <alignment horizontal="center" vertical="center"/>
    </xf>
    <xf numFmtId="164" fontId="11" fillId="11" borderId="18" xfId="0" applyNumberFormat="1" applyFont="1" applyFill="1" applyBorder="1" applyAlignment="1">
      <alignment horizontal="center" vertical="center"/>
    </xf>
    <xf numFmtId="164" fontId="32" fillId="10" borderId="18" xfId="0" applyNumberFormat="1" applyFont="1" applyFill="1" applyBorder="1" applyAlignment="1">
      <alignment horizontal="center" vertical="center"/>
    </xf>
    <xf numFmtId="164" fontId="32" fillId="11" borderId="18" xfId="0" applyNumberFormat="1" applyFont="1" applyFill="1" applyBorder="1" applyAlignment="1">
      <alignment horizontal="center" vertical="center"/>
    </xf>
    <xf numFmtId="164" fontId="32" fillId="10" borderId="19" xfId="0" applyNumberFormat="1" applyFont="1" applyFill="1" applyBorder="1" applyAlignment="1">
      <alignment horizontal="center" vertical="center"/>
    </xf>
    <xf numFmtId="164" fontId="11" fillId="11" borderId="17" xfId="0" applyNumberFormat="1" applyFont="1" applyFill="1" applyBorder="1" applyAlignment="1">
      <alignment horizontal="center" vertical="center" shrinkToFit="1"/>
    </xf>
    <xf numFmtId="164" fontId="11" fillId="10" borderId="18" xfId="0" applyNumberFormat="1" applyFont="1" applyFill="1" applyBorder="1" applyAlignment="1">
      <alignment horizontal="center" vertical="center" shrinkToFit="1"/>
    </xf>
    <xf numFmtId="164" fontId="11" fillId="11" borderId="18" xfId="0" applyNumberFormat="1" applyFont="1" applyFill="1" applyBorder="1" applyAlignment="1">
      <alignment horizontal="center" vertical="center" shrinkToFit="1"/>
    </xf>
    <xf numFmtId="0" fontId="12" fillId="4" borderId="6" xfId="4" applyFont="1" applyFill="1" applyBorder="1" applyAlignment="1">
      <alignment horizontal="center" vertical="center"/>
    </xf>
    <xf numFmtId="164" fontId="11" fillId="4" borderId="10" xfId="4" applyNumberFormat="1" applyFont="1" applyFill="1" applyBorder="1" applyAlignment="1">
      <alignment horizontal="center" vertical="center"/>
    </xf>
    <xf numFmtId="0" fontId="11" fillId="4" borderId="9" xfId="4" applyFont="1" applyFill="1" applyBorder="1" applyAlignment="1">
      <alignment horizontal="left" vertical="center"/>
    </xf>
    <xf numFmtId="0" fontId="12" fillId="4" borderId="12" xfId="4" applyFont="1" applyFill="1" applyBorder="1" applyAlignment="1">
      <alignment horizontal="right" vertical="center"/>
    </xf>
    <xf numFmtId="0" fontId="12" fillId="4" borderId="13" xfId="4" applyFont="1" applyFill="1" applyBorder="1" applyAlignment="1">
      <alignment horizontal="center" vertical="center"/>
    </xf>
    <xf numFmtId="0" fontId="12" fillId="4" borderId="0" xfId="4" applyFont="1" applyFill="1" applyBorder="1" applyAlignment="1">
      <alignment horizontal="right"/>
    </xf>
    <xf numFmtId="0" fontId="12" fillId="4" borderId="12" xfId="4" applyFont="1" applyFill="1" applyBorder="1" applyAlignment="1">
      <alignment horizontal="right"/>
    </xf>
    <xf numFmtId="0" fontId="12" fillId="4" borderId="12" xfId="4" applyFont="1" applyFill="1" applyBorder="1" applyAlignment="1">
      <alignment horizontal="right" wrapText="1"/>
    </xf>
    <xf numFmtId="0" fontId="12" fillId="6" borderId="0" xfId="4" applyFont="1" applyFill="1" applyBorder="1" applyAlignment="1">
      <alignment vertical="center" wrapText="1"/>
    </xf>
    <xf numFmtId="167" fontId="11" fillId="6" borderId="15" xfId="4" applyNumberFormat="1" applyFont="1" applyFill="1" applyBorder="1" applyAlignment="1">
      <alignment horizontal="center" vertical="center"/>
    </xf>
    <xf numFmtId="167" fontId="11" fillId="6" borderId="10" xfId="4" applyNumberFormat="1" applyFont="1" applyFill="1" applyBorder="1" applyAlignment="1">
      <alignment horizontal="center" vertical="center"/>
    </xf>
    <xf numFmtId="0" fontId="36" fillId="4" borderId="14" xfId="4" applyFont="1" applyFill="1" applyBorder="1" applyAlignment="1">
      <alignment vertical="center"/>
    </xf>
    <xf numFmtId="0" fontId="13" fillId="4" borderId="9" xfId="4" applyFont="1" applyFill="1" applyBorder="1" applyAlignment="1">
      <alignment vertical="center"/>
    </xf>
    <xf numFmtId="0" fontId="36" fillId="6" borderId="14" xfId="4" applyFont="1" applyFill="1" applyBorder="1" applyAlignment="1">
      <alignment vertical="center"/>
    </xf>
    <xf numFmtId="0" fontId="11" fillId="6" borderId="0" xfId="4" applyFont="1" applyFill="1" applyBorder="1" applyAlignment="1">
      <alignment horizontal="right" vertical="center"/>
    </xf>
    <xf numFmtId="0" fontId="13" fillId="6" borderId="9" xfId="4" applyFont="1" applyFill="1" applyBorder="1" applyAlignment="1">
      <alignment vertical="center"/>
    </xf>
    <xf numFmtId="0" fontId="27" fillId="4" borderId="0" xfId="4" applyFont="1" applyFill="1" applyBorder="1" applyAlignment="1">
      <alignment horizontal="right"/>
    </xf>
    <xf numFmtId="167" fontId="11" fillId="4" borderId="15" xfId="4" applyNumberFormat="1" applyFont="1" applyFill="1" applyBorder="1" applyAlignment="1">
      <alignment horizontal="center" vertical="center"/>
    </xf>
    <xf numFmtId="0" fontId="13" fillId="4" borderId="0" xfId="4" applyFont="1" applyFill="1" applyBorder="1" applyAlignment="1">
      <alignment horizontal="right"/>
    </xf>
    <xf numFmtId="0" fontId="27" fillId="4" borderId="12" xfId="4" applyFont="1" applyFill="1" applyBorder="1" applyAlignment="1">
      <alignment horizontal="right"/>
    </xf>
    <xf numFmtId="167" fontId="11" fillId="4" borderId="10" xfId="4" applyNumberFormat="1" applyFont="1" applyFill="1" applyBorder="1" applyAlignment="1">
      <alignment horizontal="center" vertical="center"/>
    </xf>
    <xf numFmtId="0" fontId="11" fillId="6" borderId="12" xfId="4" applyFont="1" applyFill="1" applyBorder="1" applyAlignment="1"/>
    <xf numFmtId="0" fontId="11" fillId="6" borderId="12" xfId="4" applyFont="1" applyFill="1" applyBorder="1" applyAlignment="1">
      <alignment horizontal="right"/>
    </xf>
    <xf numFmtId="0" fontId="12" fillId="6" borderId="6" xfId="4" applyFont="1" applyFill="1" applyBorder="1" applyAlignment="1">
      <alignment horizontal="center"/>
    </xf>
    <xf numFmtId="0" fontId="11" fillId="4" borderId="12" xfId="4" applyFont="1" applyFill="1" applyBorder="1" applyAlignment="1"/>
    <xf numFmtId="0" fontId="11" fillId="4" borderId="12" xfId="4" applyFont="1" applyFill="1" applyBorder="1" applyAlignment="1">
      <alignment horizontal="right"/>
    </xf>
    <xf numFmtId="0" fontId="12" fillId="4" borderId="6" xfId="4" applyFont="1" applyFill="1" applyBorder="1" applyAlignment="1">
      <alignment horizontal="center"/>
    </xf>
    <xf numFmtId="0" fontId="11" fillId="4" borderId="12" xfId="4" applyFont="1" applyFill="1" applyBorder="1" applyAlignment="1">
      <alignment horizontal="left"/>
    </xf>
    <xf numFmtId="0" fontId="11" fillId="6" borderId="0" xfId="4" applyFont="1" applyFill="1" applyBorder="1" applyAlignment="1">
      <alignment horizontal="left"/>
    </xf>
    <xf numFmtId="0" fontId="11" fillId="6" borderId="12" xfId="4" applyFont="1" applyFill="1" applyBorder="1" applyAlignment="1">
      <alignment horizontal="left"/>
    </xf>
    <xf numFmtId="0" fontId="11" fillId="4" borderId="0" xfId="4" applyFont="1" applyFill="1" applyBorder="1" applyAlignment="1">
      <alignment horizontal="left"/>
    </xf>
    <xf numFmtId="0" fontId="11" fillId="6" borderId="0" xfId="4" applyFont="1" applyFill="1" applyBorder="1" applyAlignment="1"/>
    <xf numFmtId="0" fontId="11" fillId="6" borderId="0" xfId="4" applyFont="1" applyFill="1" applyBorder="1" applyAlignment="1">
      <alignment horizontal="right"/>
    </xf>
    <xf numFmtId="167" fontId="11" fillId="6" borderId="13" xfId="4" applyNumberFormat="1" applyFont="1" applyFill="1" applyBorder="1" applyAlignment="1">
      <alignment horizontal="center" vertical="center"/>
    </xf>
    <xf numFmtId="0" fontId="11" fillId="4" borderId="0" xfId="4" applyFont="1" applyFill="1" applyBorder="1" applyAlignment="1"/>
    <xf numFmtId="0" fontId="11" fillId="4" borderId="0" xfId="4" applyFont="1" applyFill="1" applyBorder="1" applyAlignment="1">
      <alignment horizontal="right"/>
    </xf>
    <xf numFmtId="167" fontId="11" fillId="4" borderId="16" xfId="4" applyNumberFormat="1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center"/>
    </xf>
    <xf numFmtId="167" fontId="11" fillId="6" borderId="2" xfId="4" applyNumberFormat="1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left"/>
    </xf>
    <xf numFmtId="0" fontId="11" fillId="4" borderId="11" xfId="4" applyFont="1" applyFill="1" applyBorder="1" applyAlignment="1">
      <alignment horizontal="left"/>
    </xf>
    <xf numFmtId="0" fontId="12" fillId="4" borderId="11" xfId="4" applyFont="1" applyFill="1" applyBorder="1" applyAlignment="1">
      <alignment horizontal="right"/>
    </xf>
    <xf numFmtId="167" fontId="11" fillId="4" borderId="13" xfId="4" applyNumberFormat="1" applyFont="1" applyFill="1" applyBorder="1" applyAlignment="1">
      <alignment horizontal="center" vertical="center"/>
    </xf>
    <xf numFmtId="0" fontId="11" fillId="6" borderId="11" xfId="4" applyFont="1" applyFill="1" applyBorder="1" applyAlignment="1">
      <alignment horizontal="left"/>
    </xf>
    <xf numFmtId="0" fontId="12" fillId="4" borderId="2" xfId="4" applyFont="1" applyFill="1" applyBorder="1" applyAlignment="1">
      <alignment horizontal="center" vertical="center"/>
    </xf>
    <xf numFmtId="167" fontId="11" fillId="4" borderId="2" xfId="4" applyNumberFormat="1" applyFont="1" applyFill="1" applyBorder="1" applyAlignment="1">
      <alignment horizontal="center" vertical="center"/>
    </xf>
    <xf numFmtId="0" fontId="11" fillId="6" borderId="11" xfId="4" applyFont="1" applyFill="1" applyBorder="1" applyAlignment="1">
      <alignment horizontal="left" vertical="center"/>
    </xf>
    <xf numFmtId="167" fontId="11" fillId="6" borderId="8" xfId="4" applyNumberFormat="1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left" vertical="center" wrapText="1"/>
    </xf>
    <xf numFmtId="0" fontId="11" fillId="4" borderId="11" xfId="4" applyFont="1" applyFill="1" applyBorder="1" applyAlignment="1">
      <alignment horizontal="left" vertical="center"/>
    </xf>
    <xf numFmtId="167" fontId="11" fillId="0" borderId="8" xfId="4" applyNumberFormat="1" applyFont="1" applyFill="1" applyBorder="1" applyAlignment="1">
      <alignment horizontal="center" vertical="center"/>
    </xf>
    <xf numFmtId="0" fontId="12" fillId="4" borderId="7" xfId="4" applyFont="1" applyFill="1" applyBorder="1" applyAlignment="1">
      <alignment horizontal="left" vertical="center" wrapText="1"/>
    </xf>
    <xf numFmtId="0" fontId="11" fillId="6" borderId="7" xfId="4" applyFont="1" applyFill="1" applyBorder="1" applyAlignment="1">
      <alignment horizontal="left" wrapText="1"/>
    </xf>
    <xf numFmtId="0" fontId="11" fillId="4" borderId="7" xfId="4" applyFont="1" applyFill="1" applyBorder="1" applyAlignment="1"/>
    <xf numFmtId="0" fontId="11" fillId="4" borderId="11" xfId="4" applyFont="1" applyFill="1" applyBorder="1" applyAlignment="1"/>
    <xf numFmtId="0" fontId="11" fillId="6" borderId="3" xfId="4" applyFont="1" applyFill="1" applyBorder="1" applyAlignment="1"/>
    <xf numFmtId="0" fontId="11" fillId="6" borderId="4" xfId="4" applyFont="1" applyFill="1" applyBorder="1" applyAlignment="1"/>
    <xf numFmtId="167" fontId="11" fillId="6" borderId="5" xfId="4" applyNumberFormat="1" applyFont="1" applyFill="1" applyBorder="1" applyAlignment="1">
      <alignment horizontal="center" vertical="center"/>
    </xf>
    <xf numFmtId="0" fontId="11" fillId="4" borderId="3" xfId="4" applyFont="1" applyFill="1" applyBorder="1" applyAlignment="1">
      <alignment vertical="center"/>
    </xf>
    <xf numFmtId="167" fontId="11" fillId="4" borderId="5" xfId="4" applyNumberFormat="1" applyFont="1" applyFill="1" applyBorder="1" applyAlignment="1">
      <alignment horizontal="center" vertical="center"/>
    </xf>
    <xf numFmtId="0" fontId="11" fillId="4" borderId="9" xfId="4" applyFont="1" applyFill="1" applyBorder="1" applyAlignment="1">
      <alignment horizontal="left" vertical="center" wrapText="1"/>
    </xf>
    <xf numFmtId="0" fontId="34" fillId="5" borderId="2" xfId="1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1" fillId="9" borderId="0" xfId="4" applyFont="1" applyFill="1" applyBorder="1" applyAlignment="1">
      <alignment horizontal="left" vertical="center" wrapText="1"/>
    </xf>
    <xf numFmtId="0" fontId="11" fillId="4" borderId="14" xfId="4" applyFont="1" applyFill="1" applyBorder="1" applyAlignment="1">
      <alignment horizontal="left" vertical="center"/>
    </xf>
    <xf numFmtId="0" fontId="11" fillId="4" borderId="9" xfId="4" applyFont="1" applyFill="1" applyBorder="1" applyAlignment="1">
      <alignment horizontal="left" vertical="center"/>
    </xf>
    <xf numFmtId="0" fontId="12" fillId="4" borderId="16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1" fillId="4" borderId="9" xfId="4" applyFont="1" applyFill="1" applyBorder="1" applyAlignment="1">
      <alignment horizontal="left" vertical="center" wrapText="1"/>
    </xf>
    <xf numFmtId="0" fontId="11" fillId="4" borderId="12" xfId="4" applyFont="1" applyFill="1" applyBorder="1" applyAlignment="1">
      <alignment horizontal="left" vertical="center" wrapText="1"/>
    </xf>
    <xf numFmtId="167" fontId="11" fillId="6" borderId="8" xfId="4" applyNumberFormat="1" applyFont="1" applyFill="1" applyBorder="1" applyAlignment="1">
      <alignment horizontal="center" vertical="center"/>
    </xf>
    <xf numFmtId="167" fontId="11" fillId="6" borderId="15" xfId="4" applyNumberFormat="1" applyFont="1" applyFill="1" applyBorder="1" applyAlignment="1">
      <alignment horizontal="center" vertical="center"/>
    </xf>
    <xf numFmtId="0" fontId="12" fillId="4" borderId="11" xfId="4" applyFont="1" applyFill="1" applyBorder="1" applyAlignment="1">
      <alignment horizontal="right" vertical="center"/>
    </xf>
    <xf numFmtId="167" fontId="11" fillId="0" borderId="8" xfId="4" applyNumberFormat="1" applyFont="1" applyFill="1" applyBorder="1" applyAlignment="1">
      <alignment horizontal="center" vertical="center"/>
    </xf>
    <xf numFmtId="167" fontId="11" fillId="0" borderId="15" xfId="4" applyNumberFormat="1" applyFont="1" applyFill="1" applyBorder="1" applyAlignment="1">
      <alignment horizontal="center" vertical="center"/>
    </xf>
    <xf numFmtId="0" fontId="11" fillId="6" borderId="3" xfId="4" applyFont="1" applyFill="1" applyBorder="1" applyAlignment="1">
      <alignment horizontal="left"/>
    </xf>
    <xf numFmtId="0" fontId="11" fillId="6" borderId="4" xfId="4" applyFont="1" applyFill="1" applyBorder="1" applyAlignment="1">
      <alignment horizontal="left"/>
    </xf>
    <xf numFmtId="0" fontId="16" fillId="5" borderId="1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/>
    </xf>
    <xf numFmtId="0" fontId="12" fillId="6" borderId="16" xfId="4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left" vertical="center" wrapText="1"/>
    </xf>
    <xf numFmtId="0" fontId="11" fillId="4" borderId="14" xfId="4" applyFont="1" applyFill="1" applyBorder="1" applyAlignment="1">
      <alignment horizontal="left" vertical="center" wrapText="1"/>
    </xf>
    <xf numFmtId="0" fontId="12" fillId="4" borderId="0" xfId="4" applyFont="1" applyFill="1" applyBorder="1" applyAlignment="1">
      <alignment horizontal="right" vertical="center"/>
    </xf>
    <xf numFmtId="0" fontId="12" fillId="4" borderId="13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1" fillId="9" borderId="0" xfId="4" applyFont="1" applyFill="1" applyAlignment="1">
      <alignment horizontal="left" vertical="center" wrapText="1"/>
    </xf>
    <xf numFmtId="0" fontId="12" fillId="9" borderId="0" xfId="4" applyFont="1" applyFill="1" applyAlignment="1">
      <alignment horizontal="left" wrapText="1"/>
    </xf>
    <xf numFmtId="0" fontId="12" fillId="4" borderId="12" xfId="4" applyFont="1" applyFill="1" applyBorder="1" applyAlignment="1">
      <alignment horizontal="right" vertical="center" wrapText="1"/>
    </xf>
    <xf numFmtId="0" fontId="12" fillId="4" borderId="4" xfId="4" applyFont="1" applyFill="1" applyBorder="1" applyAlignment="1">
      <alignment horizontal="right" vertical="center" wrapText="1"/>
    </xf>
    <xf numFmtId="0" fontId="11" fillId="6" borderId="14" xfId="4" applyFont="1" applyFill="1" applyBorder="1" applyAlignment="1">
      <alignment horizontal="left" vertical="center" wrapText="1"/>
    </xf>
    <xf numFmtId="0" fontId="11" fillId="6" borderId="9" xfId="4" applyFont="1" applyFill="1" applyBorder="1" applyAlignment="1">
      <alignment horizontal="left" vertical="center" wrapText="1"/>
    </xf>
    <xf numFmtId="0" fontId="12" fillId="6" borderId="12" xfId="4" applyFont="1" applyFill="1" applyBorder="1" applyAlignment="1">
      <alignment horizontal="right" vertical="center"/>
    </xf>
    <xf numFmtId="0" fontId="12" fillId="6" borderId="0" xfId="4" applyFont="1" applyFill="1" applyBorder="1" applyAlignment="1">
      <alignment horizontal="right" vertical="center"/>
    </xf>
    <xf numFmtId="0" fontId="34" fillId="5" borderId="3" xfId="1" applyFont="1" applyFill="1" applyBorder="1" applyAlignment="1">
      <alignment horizontal="center" vertical="center" wrapText="1"/>
    </xf>
    <xf numFmtId="0" fontId="34" fillId="5" borderId="4" xfId="1" applyFont="1" applyFill="1" applyBorder="1" applyAlignment="1">
      <alignment horizontal="center" vertical="center" wrapText="1"/>
    </xf>
    <xf numFmtId="0" fontId="34" fillId="5" borderId="5" xfId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right" vertical="center"/>
    </xf>
    <xf numFmtId="0" fontId="18" fillId="7" borderId="2" xfId="0" applyFont="1" applyFill="1" applyBorder="1" applyAlignment="1">
      <alignment horizontal="center" vertical="center"/>
    </xf>
    <xf numFmtId="0" fontId="11" fillId="6" borderId="7" xfId="4" applyFont="1" applyFill="1" applyBorder="1" applyAlignment="1">
      <alignment horizontal="left" vertical="center" wrapText="1"/>
    </xf>
    <xf numFmtId="0" fontId="12" fillId="6" borderId="11" xfId="4" applyFont="1" applyFill="1" applyBorder="1" applyAlignment="1">
      <alignment horizontal="right" vertical="top" wrapText="1"/>
    </xf>
    <xf numFmtId="0" fontId="12" fillId="4" borderId="12" xfId="4" applyFont="1" applyFill="1" applyBorder="1" applyAlignment="1">
      <alignment horizontal="right"/>
    </xf>
    <xf numFmtId="0" fontId="12" fillId="4" borderId="0" xfId="4" applyFont="1" applyFill="1" applyBorder="1" applyAlignment="1">
      <alignment horizontal="right" vertical="top" wrapText="1"/>
    </xf>
    <xf numFmtId="0" fontId="12" fillId="4" borderId="0" xfId="4" applyFont="1" applyFill="1" applyBorder="1" applyAlignment="1">
      <alignment horizontal="right"/>
    </xf>
    <xf numFmtId="167" fontId="11" fillId="6" borderId="10" xfId="4" applyNumberFormat="1" applyFont="1" applyFill="1" applyBorder="1" applyAlignment="1">
      <alignment horizontal="center" vertical="center"/>
    </xf>
    <xf numFmtId="167" fontId="11" fillId="4" borderId="15" xfId="4" applyNumberFormat="1" applyFont="1" applyFill="1" applyBorder="1" applyAlignment="1">
      <alignment horizontal="center" vertical="center"/>
    </xf>
    <xf numFmtId="167" fontId="11" fillId="4" borderId="10" xfId="4" applyNumberFormat="1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2" fillId="6" borderId="11" xfId="4" applyFont="1" applyFill="1" applyBorder="1" applyAlignment="1">
      <alignment horizontal="right"/>
    </xf>
    <xf numFmtId="0" fontId="11" fillId="6" borderId="7" xfId="4" applyFont="1" applyFill="1" applyBorder="1" applyAlignment="1">
      <alignment horizontal="left" vertical="center"/>
    </xf>
    <xf numFmtId="0" fontId="11" fillId="6" borderId="14" xfId="4" applyFont="1" applyFill="1" applyBorder="1" applyAlignment="1">
      <alignment horizontal="left" vertical="center"/>
    </xf>
    <xf numFmtId="0" fontId="12" fillId="6" borderId="11" xfId="4" applyFont="1" applyFill="1" applyBorder="1" applyAlignment="1">
      <alignment horizontal="right" vertical="center"/>
    </xf>
    <xf numFmtId="0" fontId="12" fillId="6" borderId="0" xfId="4" applyFont="1" applyFill="1" applyBorder="1" applyAlignment="1">
      <alignment horizontal="right"/>
    </xf>
    <xf numFmtId="0" fontId="11" fillId="6" borderId="11" xfId="4" applyFont="1" applyFill="1" applyBorder="1" applyAlignment="1">
      <alignment horizontal="center"/>
    </xf>
    <xf numFmtId="0" fontId="11" fillId="6" borderId="12" xfId="4" applyFont="1" applyFill="1" applyBorder="1" applyAlignment="1">
      <alignment horizontal="center"/>
    </xf>
    <xf numFmtId="0" fontId="12" fillId="4" borderId="12" xfId="4" applyFont="1" applyFill="1" applyBorder="1" applyAlignment="1">
      <alignment horizontal="right" vertical="center"/>
    </xf>
    <xf numFmtId="0" fontId="11" fillId="6" borderId="9" xfId="4" applyFont="1" applyFill="1" applyBorder="1" applyAlignment="1">
      <alignment horizontal="left" wrapText="1"/>
    </xf>
    <xf numFmtId="0" fontId="11" fillId="6" borderId="12" xfId="4" applyFont="1" applyFill="1" applyBorder="1" applyAlignment="1">
      <alignment horizontal="left" wrapText="1"/>
    </xf>
    <xf numFmtId="0" fontId="11" fillId="6" borderId="9" xfId="4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 shrinkToFi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shrinkToFi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shrinkToFit="1"/>
    </xf>
    <xf numFmtId="0" fontId="12" fillId="6" borderId="2" xfId="0" applyFont="1" applyFill="1" applyBorder="1" applyAlignment="1">
      <alignment vertical="center" shrinkToFit="1"/>
    </xf>
    <xf numFmtId="0" fontId="13" fillId="4" borderId="7" xfId="4" applyFont="1" applyFill="1" applyBorder="1" applyAlignment="1">
      <alignment horizontal="right" vertical="center"/>
    </xf>
    <xf numFmtId="0" fontId="13" fillId="4" borderId="8" xfId="4" applyFont="1" applyFill="1" applyBorder="1" applyAlignment="1">
      <alignment horizontal="right" vertical="center"/>
    </xf>
    <xf numFmtId="164" fontId="17" fillId="4" borderId="2" xfId="0" applyNumberFormat="1" applyFont="1" applyFill="1" applyBorder="1" applyAlignment="1">
      <alignment horizontal="right" vertical="center"/>
    </xf>
    <xf numFmtId="0" fontId="12" fillId="6" borderId="7" xfId="4" applyFont="1" applyFill="1" applyBorder="1" applyAlignment="1">
      <alignment horizontal="right" vertical="center"/>
    </xf>
    <xf numFmtId="0" fontId="12" fillId="6" borderId="8" xfId="4" applyFont="1" applyFill="1" applyBorder="1" applyAlignment="1">
      <alignment horizontal="right" vertical="center"/>
    </xf>
    <xf numFmtId="164" fontId="11" fillId="6" borderId="8" xfId="4" applyNumberFormat="1" applyFont="1" applyFill="1" applyBorder="1" applyAlignment="1">
      <alignment horizontal="center" vertical="center"/>
    </xf>
    <xf numFmtId="164" fontId="11" fillId="6" borderId="15" xfId="4" applyNumberFormat="1" applyFont="1" applyFill="1" applyBorder="1" applyAlignment="1">
      <alignment horizontal="center" vertical="center"/>
    </xf>
    <xf numFmtId="0" fontId="13" fillId="6" borderId="14" xfId="4" applyFont="1" applyFill="1" applyBorder="1" applyAlignment="1">
      <alignment horizontal="right" vertical="center"/>
    </xf>
    <xf numFmtId="0" fontId="13" fillId="6" borderId="15" xfId="4" applyFont="1" applyFill="1" applyBorder="1" applyAlignment="1">
      <alignment horizontal="right" vertical="center"/>
    </xf>
    <xf numFmtId="0" fontId="12" fillId="6" borderId="9" xfId="4" applyFont="1" applyFill="1" applyBorder="1" applyAlignment="1">
      <alignment horizontal="right" vertical="center"/>
    </xf>
    <xf numFmtId="0" fontId="12" fillId="6" borderId="10" xfId="4" applyFont="1" applyFill="1" applyBorder="1" applyAlignment="1">
      <alignment horizontal="right" vertical="center"/>
    </xf>
    <xf numFmtId="0" fontId="12" fillId="4" borderId="7" xfId="4" applyFont="1" applyFill="1" applyBorder="1" applyAlignment="1">
      <alignment horizontal="right" vertical="center"/>
    </xf>
    <xf numFmtId="0" fontId="12" fillId="4" borderId="8" xfId="4" applyFont="1" applyFill="1" applyBorder="1" applyAlignment="1">
      <alignment horizontal="right" vertical="center"/>
    </xf>
    <xf numFmtId="164" fontId="11" fillId="4" borderId="15" xfId="4" applyNumberFormat="1" applyFont="1" applyFill="1" applyBorder="1" applyAlignment="1">
      <alignment horizontal="center" vertical="center"/>
    </xf>
    <xf numFmtId="0" fontId="12" fillId="4" borderId="9" xfId="4" applyFont="1" applyFill="1" applyBorder="1" applyAlignment="1">
      <alignment horizontal="right" vertical="center"/>
    </xf>
    <xf numFmtId="0" fontId="12" fillId="4" borderId="10" xfId="4" applyFont="1" applyFill="1" applyBorder="1" applyAlignment="1">
      <alignment horizontal="right" vertical="center"/>
    </xf>
    <xf numFmtId="0" fontId="12" fillId="6" borderId="14" xfId="4" applyFont="1" applyFill="1" applyBorder="1" applyAlignment="1">
      <alignment horizontal="right" vertical="center"/>
    </xf>
    <xf numFmtId="0" fontId="12" fillId="6" borderId="15" xfId="4" applyFont="1" applyFill="1" applyBorder="1" applyAlignment="1">
      <alignment horizontal="right" vertical="center"/>
    </xf>
    <xf numFmtId="0" fontId="12" fillId="9" borderId="14" xfId="4" applyFont="1" applyFill="1" applyBorder="1" applyAlignment="1">
      <alignment vertical="center" wrapText="1"/>
    </xf>
    <xf numFmtId="0" fontId="12" fillId="9" borderId="0" xfId="4" applyFont="1" applyFill="1" applyBorder="1" applyAlignment="1">
      <alignment vertical="center" wrapText="1"/>
    </xf>
    <xf numFmtId="0" fontId="12" fillId="9" borderId="15" xfId="4" applyFont="1" applyFill="1" applyBorder="1" applyAlignment="1">
      <alignment vertical="center" wrapText="1"/>
    </xf>
    <xf numFmtId="0" fontId="38" fillId="9" borderId="14" xfId="4" applyFont="1" applyFill="1" applyBorder="1" applyAlignment="1">
      <alignment vertical="center" wrapText="1"/>
    </xf>
    <xf numFmtId="0" fontId="38" fillId="9" borderId="0" xfId="4" applyFont="1" applyFill="1" applyBorder="1" applyAlignment="1">
      <alignment vertical="center" wrapText="1"/>
    </xf>
    <xf numFmtId="0" fontId="38" fillId="9" borderId="15" xfId="4" applyFont="1" applyFill="1" applyBorder="1" applyAlignment="1">
      <alignment vertical="center" wrapText="1"/>
    </xf>
    <xf numFmtId="0" fontId="11" fillId="9" borderId="14" xfId="4" applyFont="1" applyFill="1" applyBorder="1" applyAlignment="1">
      <alignment vertical="center" wrapText="1"/>
    </xf>
    <xf numFmtId="0" fontId="11" fillId="9" borderId="0" xfId="4" applyFont="1" applyFill="1" applyBorder="1" applyAlignment="1">
      <alignment vertical="center" wrapText="1"/>
    </xf>
    <xf numFmtId="0" fontId="11" fillId="9" borderId="15" xfId="4" applyFont="1" applyFill="1" applyBorder="1" applyAlignment="1">
      <alignment vertical="center" wrapText="1"/>
    </xf>
    <xf numFmtId="0" fontId="11" fillId="9" borderId="9" xfId="4" applyFont="1" applyFill="1" applyBorder="1" applyAlignment="1">
      <alignment vertical="center" wrapText="1"/>
    </xf>
    <xf numFmtId="0" fontId="11" fillId="9" borderId="12" xfId="4" applyFont="1" applyFill="1" applyBorder="1" applyAlignment="1">
      <alignment vertical="center" wrapText="1"/>
    </xf>
    <xf numFmtId="0" fontId="11" fillId="9" borderId="10" xfId="4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11" fillId="6" borderId="12" xfId="4" applyFont="1" applyFill="1" applyBorder="1" applyAlignment="1">
      <alignment horizontal="left" vertical="center" wrapText="1"/>
    </xf>
    <xf numFmtId="0" fontId="36" fillId="6" borderId="14" xfId="4" applyFont="1" applyFill="1" applyBorder="1" applyAlignment="1">
      <alignment horizontal="left" vertical="center"/>
    </xf>
    <xf numFmtId="0" fontId="36" fillId="6" borderId="9" xfId="4" applyFont="1" applyFill="1" applyBorder="1" applyAlignment="1">
      <alignment horizontal="left" vertical="center"/>
    </xf>
    <xf numFmtId="0" fontId="12" fillId="6" borderId="3" xfId="4" applyFont="1" applyFill="1" applyBorder="1" applyAlignment="1">
      <alignment horizontal="right" vertical="center" wrapText="1"/>
    </xf>
    <xf numFmtId="0" fontId="12" fillId="6" borderId="5" xfId="4" applyFont="1" applyFill="1" applyBorder="1" applyAlignment="1">
      <alignment horizontal="right" vertical="center" wrapText="1"/>
    </xf>
    <xf numFmtId="0" fontId="12" fillId="6" borderId="9" xfId="4" applyFont="1" applyFill="1" applyBorder="1" applyAlignment="1">
      <alignment horizontal="right" vertical="center" wrapText="1"/>
    </xf>
    <xf numFmtId="0" fontId="12" fillId="6" borderId="10" xfId="4" applyFont="1" applyFill="1" applyBorder="1" applyAlignment="1">
      <alignment horizontal="right" vertical="center" wrapText="1"/>
    </xf>
    <xf numFmtId="0" fontId="12" fillId="4" borderId="9" xfId="4" applyFont="1" applyFill="1" applyBorder="1" applyAlignment="1">
      <alignment horizontal="right" vertical="center" wrapText="1"/>
    </xf>
    <xf numFmtId="0" fontId="12" fillId="4" borderId="10" xfId="4" applyFont="1" applyFill="1" applyBorder="1" applyAlignment="1">
      <alignment horizontal="right" vertical="center" wrapText="1"/>
    </xf>
    <xf numFmtId="0" fontId="11" fillId="9" borderId="7" xfId="4" applyFont="1" applyFill="1" applyBorder="1" applyAlignment="1">
      <alignment vertical="center" wrapText="1"/>
    </xf>
    <xf numFmtId="0" fontId="11" fillId="9" borderId="11" xfId="4" applyFont="1" applyFill="1" applyBorder="1" applyAlignment="1">
      <alignment vertical="center" wrapText="1"/>
    </xf>
    <xf numFmtId="0" fontId="11" fillId="9" borderId="8" xfId="4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/>
    </xf>
    <xf numFmtId="0" fontId="11" fillId="6" borderId="12" xfId="4" applyFont="1" applyFill="1" applyBorder="1" applyAlignment="1">
      <alignment horizontal="left" vertical="center"/>
    </xf>
    <xf numFmtId="0" fontId="12" fillId="4" borderId="14" xfId="4" applyFont="1" applyFill="1" applyBorder="1" applyAlignment="1">
      <alignment horizontal="right" vertical="center"/>
    </xf>
    <xf numFmtId="0" fontId="12" fillId="4" borderId="15" xfId="4" applyFont="1" applyFill="1" applyBorder="1" applyAlignment="1">
      <alignment horizontal="right" vertical="center"/>
    </xf>
    <xf numFmtId="164" fontId="11" fillId="6" borderId="10" xfId="4" applyNumberFormat="1" applyFont="1" applyFill="1" applyBorder="1" applyAlignment="1">
      <alignment horizontal="center" vertical="center"/>
    </xf>
    <xf numFmtId="164" fontId="11" fillId="4" borderId="10" xfId="4" applyNumberFormat="1" applyFont="1" applyFill="1" applyBorder="1" applyAlignment="1">
      <alignment horizontal="center" vertical="center"/>
    </xf>
    <xf numFmtId="0" fontId="13" fillId="6" borderId="7" xfId="4" applyFont="1" applyFill="1" applyBorder="1" applyAlignment="1">
      <alignment horizontal="right" vertical="center"/>
    </xf>
    <xf numFmtId="0" fontId="13" fillId="6" borderId="8" xfId="4" applyFont="1" applyFill="1" applyBorder="1" applyAlignment="1">
      <alignment horizontal="right" vertical="center"/>
    </xf>
    <xf numFmtId="0" fontId="12" fillId="6" borderId="8" xfId="4" applyFont="1" applyFill="1" applyBorder="1" applyAlignment="1">
      <alignment horizontal="center" vertical="center"/>
    </xf>
    <xf numFmtId="0" fontId="12" fillId="6" borderId="15" xfId="4" applyFont="1" applyFill="1" applyBorder="1" applyAlignment="1">
      <alignment horizontal="center" vertical="center"/>
    </xf>
    <xf numFmtId="0" fontId="12" fillId="6" borderId="10" xfId="4" applyFont="1" applyFill="1" applyBorder="1" applyAlignment="1">
      <alignment horizontal="center" vertical="center"/>
    </xf>
    <xf numFmtId="0" fontId="12" fillId="4" borderId="15" xfId="4" applyFont="1" applyFill="1" applyBorder="1" applyAlignment="1">
      <alignment horizontal="center" vertical="center"/>
    </xf>
    <xf numFmtId="0" fontId="12" fillId="4" borderId="10" xfId="4" applyFont="1" applyFill="1" applyBorder="1" applyAlignment="1">
      <alignment horizontal="center" vertical="center"/>
    </xf>
    <xf numFmtId="0" fontId="13" fillId="4" borderId="14" xfId="4" applyFont="1" applyFill="1" applyBorder="1" applyAlignment="1">
      <alignment horizontal="right" vertical="center"/>
    </xf>
    <xf numFmtId="0" fontId="13" fillId="4" borderId="15" xfId="4" applyFont="1" applyFill="1" applyBorder="1" applyAlignment="1">
      <alignment horizontal="right" vertical="center"/>
    </xf>
    <xf numFmtId="0" fontId="12" fillId="6" borderId="14" xfId="4" applyFont="1" applyFill="1" applyBorder="1" applyAlignment="1">
      <alignment horizontal="right"/>
    </xf>
    <xf numFmtId="0" fontId="12" fillId="6" borderId="15" xfId="4" applyFont="1" applyFill="1" applyBorder="1" applyAlignment="1">
      <alignment horizontal="right"/>
    </xf>
    <xf numFmtId="0" fontId="12" fillId="6" borderId="9" xfId="4" applyFont="1" applyFill="1" applyBorder="1" applyAlignment="1">
      <alignment horizontal="right"/>
    </xf>
    <xf numFmtId="0" fontId="12" fillId="6" borderId="10" xfId="4" applyFont="1" applyFill="1" applyBorder="1" applyAlignment="1">
      <alignment horizontal="right"/>
    </xf>
    <xf numFmtId="0" fontId="18" fillId="7" borderId="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5" fillId="4" borderId="9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right" vertical="center"/>
    </xf>
    <xf numFmtId="164" fontId="11" fillId="6" borderId="10" xfId="4" applyNumberFormat="1" applyFont="1" applyFill="1" applyBorder="1"/>
    <xf numFmtId="0" fontId="12" fillId="6" borderId="12" xfId="4" applyFont="1" applyFill="1" applyBorder="1" applyAlignment="1">
      <alignment horizontal="right"/>
    </xf>
    <xf numFmtId="164" fontId="11" fillId="4" borderId="10" xfId="4" applyNumberFormat="1" applyFont="1" applyFill="1" applyBorder="1"/>
    <xf numFmtId="0" fontId="16" fillId="5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2" fillId="6" borderId="12" xfId="4" applyFont="1" applyFill="1" applyBorder="1" applyAlignment="1">
      <alignment horizontal="right" vertical="center" wrapText="1"/>
    </xf>
    <xf numFmtId="0" fontId="12" fillId="6" borderId="0" xfId="4" applyFont="1" applyFill="1" applyBorder="1" applyAlignment="1">
      <alignment horizontal="right" vertical="center" wrapText="1"/>
    </xf>
    <xf numFmtId="0" fontId="12" fillId="6" borderId="0" xfId="4" applyFont="1" applyFill="1" applyBorder="1" applyAlignment="1">
      <alignment horizontal="right" wrapText="1"/>
    </xf>
    <xf numFmtId="0" fontId="12" fillId="6" borderId="12" xfId="4" applyFont="1" applyFill="1" applyBorder="1" applyAlignment="1">
      <alignment horizontal="right" wrapText="1"/>
    </xf>
    <xf numFmtId="0" fontId="12" fillId="4" borderId="0" xfId="4" applyFont="1" applyFill="1" applyBorder="1" applyAlignment="1">
      <alignment horizontal="right" vertical="center" wrapText="1"/>
    </xf>
    <xf numFmtId="0" fontId="12" fillId="6" borderId="11" xfId="4" applyFont="1" applyFill="1" applyBorder="1" applyAlignment="1">
      <alignment horizontal="right" vertical="center" wrapText="1"/>
    </xf>
    <xf numFmtId="0" fontId="22" fillId="7" borderId="7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2" fillId="9" borderId="0" xfId="4" applyFont="1" applyFill="1" applyBorder="1" applyAlignment="1">
      <alignment wrapText="1"/>
    </xf>
    <xf numFmtId="0" fontId="11" fillId="6" borderId="0" xfId="4" applyFont="1" applyFill="1" applyBorder="1" applyAlignment="1">
      <alignment horizontal="left" vertical="center"/>
    </xf>
    <xf numFmtId="0" fontId="23" fillId="4" borderId="2" xfId="4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shrinkToFit="1"/>
    </xf>
    <xf numFmtId="0" fontId="23" fillId="6" borderId="2" xfId="4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4" fillId="4" borderId="2" xfId="4" applyFont="1" applyFill="1" applyBorder="1" applyAlignment="1">
      <alignment horizontal="left" vertical="center" wrapText="1"/>
    </xf>
    <xf numFmtId="0" fontId="24" fillId="6" borderId="2" xfId="4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shrinkToFit="1"/>
    </xf>
    <xf numFmtId="0" fontId="24" fillId="4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164" fontId="22" fillId="7" borderId="3" xfId="0" applyNumberFormat="1" applyFont="1" applyFill="1" applyBorder="1" applyAlignment="1">
      <alignment horizontal="center" vertical="center"/>
    </xf>
    <xf numFmtId="164" fontId="22" fillId="7" borderId="4" xfId="0" applyNumberFormat="1" applyFont="1" applyFill="1" applyBorder="1" applyAlignment="1">
      <alignment horizontal="center" vertical="center"/>
    </xf>
    <xf numFmtId="164" fontId="22" fillId="7" borderId="5" xfId="0" applyNumberFormat="1" applyFont="1" applyFill="1" applyBorder="1" applyAlignment="1">
      <alignment horizontal="center" vertical="center"/>
    </xf>
    <xf numFmtId="0" fontId="12" fillId="4" borderId="11" xfId="4" applyFont="1" applyFill="1" applyBorder="1" applyAlignment="1">
      <alignment horizontal="right" vertical="center" wrapText="1"/>
    </xf>
    <xf numFmtId="0" fontId="12" fillId="4" borderId="0" xfId="4" applyFont="1" applyFill="1" applyBorder="1" applyAlignment="1">
      <alignment horizontal="right" wrapText="1"/>
    </xf>
    <xf numFmtId="0" fontId="11" fillId="4" borderId="0" xfId="4" applyFont="1" applyFill="1" applyBorder="1" applyAlignment="1">
      <alignment horizontal="right" wrapText="1"/>
    </xf>
    <xf numFmtId="0" fontId="12" fillId="4" borderId="12" xfId="4" applyFont="1" applyFill="1" applyBorder="1" applyAlignment="1">
      <alignment horizontal="right" wrapText="1"/>
    </xf>
    <xf numFmtId="0" fontId="15" fillId="4" borderId="7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34" fillId="5" borderId="7" xfId="1" applyFont="1" applyFill="1" applyBorder="1" applyAlignment="1">
      <alignment horizontal="center" vertical="center" wrapText="1"/>
    </xf>
    <xf numFmtId="0" fontId="34" fillId="5" borderId="11" xfId="1" applyFont="1" applyFill="1" applyBorder="1" applyAlignment="1">
      <alignment horizontal="center" vertical="center" wrapText="1"/>
    </xf>
    <xf numFmtId="0" fontId="34" fillId="5" borderId="8" xfId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right" vertical="center"/>
    </xf>
    <xf numFmtId="164" fontId="20" fillId="4" borderId="0" xfId="0" applyNumberFormat="1" applyFont="1" applyFill="1" applyBorder="1" applyAlignment="1">
      <alignment horizontal="right" vertical="center"/>
    </xf>
    <xf numFmtId="164" fontId="20" fillId="4" borderId="15" xfId="0" applyNumberFormat="1" applyFont="1" applyFill="1" applyBorder="1" applyAlignment="1">
      <alignment horizontal="right" vertical="center"/>
    </xf>
    <xf numFmtId="0" fontId="15" fillId="4" borderId="3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center" vertical="center" shrinkToFit="1"/>
    </xf>
    <xf numFmtId="0" fontId="23" fillId="6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 shrinkToFit="1"/>
    </xf>
    <xf numFmtId="49" fontId="23" fillId="4" borderId="2" xfId="0" applyNumberFormat="1" applyFont="1" applyFill="1" applyBorder="1" applyAlignment="1">
      <alignment horizontal="center" vertical="center" wrapText="1" shrinkToFit="1"/>
    </xf>
    <xf numFmtId="49" fontId="23" fillId="4" borderId="2" xfId="0" applyNumberFormat="1" applyFont="1" applyFill="1" applyBorder="1" applyAlignment="1">
      <alignment horizontal="left" vertical="center" wrapText="1"/>
    </xf>
    <xf numFmtId="49" fontId="23" fillId="6" borderId="2" xfId="0" applyNumberFormat="1" applyFont="1" applyFill="1" applyBorder="1" applyAlignment="1">
      <alignment horizontal="left" vertical="center" wrapText="1"/>
    </xf>
    <xf numFmtId="49" fontId="23" fillId="6" borderId="3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center" vertical="center"/>
    </xf>
    <xf numFmtId="166" fontId="11" fillId="4" borderId="13" xfId="0" applyNumberFormat="1" applyFont="1" applyFill="1" applyBorder="1" applyAlignment="1">
      <alignment horizontal="center" vertical="center"/>
    </xf>
    <xf numFmtId="166" fontId="11" fillId="4" borderId="16" xfId="0" applyNumberFormat="1" applyFont="1" applyFill="1" applyBorder="1" applyAlignment="1">
      <alignment horizontal="center" vertical="center"/>
    </xf>
    <xf numFmtId="166" fontId="11" fillId="4" borderId="6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/>
    </xf>
    <xf numFmtId="166" fontId="11" fillId="6" borderId="13" xfId="0" applyNumberFormat="1" applyFont="1" applyFill="1" applyBorder="1" applyAlignment="1">
      <alignment horizontal="center" vertical="center"/>
    </xf>
    <xf numFmtId="166" fontId="11" fillId="6" borderId="16" xfId="0" applyNumberFormat="1" applyFont="1" applyFill="1" applyBorder="1" applyAlignment="1">
      <alignment horizontal="center" vertical="center"/>
    </xf>
    <xf numFmtId="166" fontId="11" fillId="6" borderId="6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left" vertical="center"/>
    </xf>
    <xf numFmtId="49" fontId="23" fillId="4" borderId="2" xfId="0" applyNumberFormat="1" applyFont="1" applyFill="1" applyBorder="1" applyAlignment="1">
      <alignment horizontal="left" vertical="center"/>
    </xf>
    <xf numFmtId="49" fontId="23" fillId="4" borderId="3" xfId="0" applyNumberFormat="1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center"/>
    </xf>
    <xf numFmtId="166" fontId="11" fillId="6" borderId="2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/>
    </xf>
    <xf numFmtId="49" fontId="23" fillId="4" borderId="2" xfId="0" applyNumberFormat="1" applyFont="1" applyFill="1" applyBorder="1" applyAlignment="1">
      <alignment horizontal="center" vertical="top" wrapText="1"/>
    </xf>
    <xf numFmtId="49" fontId="23" fillId="6" borderId="2" xfId="0" applyNumberFormat="1" applyFont="1" applyFill="1" applyBorder="1" applyAlignment="1">
      <alignment horizontal="center" vertical="top" wrapText="1"/>
    </xf>
    <xf numFmtId="166" fontId="11" fillId="6" borderId="13" xfId="0" applyNumberFormat="1" applyFont="1" applyFill="1" applyBorder="1" applyAlignment="1">
      <alignment horizontal="center"/>
    </xf>
    <xf numFmtId="166" fontId="11" fillId="6" borderId="6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/>
    </xf>
    <xf numFmtId="0" fontId="23" fillId="4" borderId="2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/>
    </xf>
    <xf numFmtId="49" fontId="23" fillId="6" borderId="7" xfId="0" applyNumberFormat="1" applyFont="1" applyFill="1" applyBorder="1" applyAlignment="1">
      <alignment horizontal="center" vertical="top" wrapText="1"/>
    </xf>
    <xf numFmtId="49" fontId="23" fillId="6" borderId="8" xfId="0" applyNumberFormat="1" applyFont="1" applyFill="1" applyBorder="1" applyAlignment="1">
      <alignment horizontal="center" vertical="top" wrapText="1"/>
    </xf>
    <xf numFmtId="49" fontId="23" fillId="6" borderId="9" xfId="0" applyNumberFormat="1" applyFont="1" applyFill="1" applyBorder="1" applyAlignment="1">
      <alignment horizontal="center" vertical="top" wrapText="1"/>
    </xf>
    <xf numFmtId="49" fontId="23" fillId="6" borderId="10" xfId="0" applyNumberFormat="1" applyFont="1" applyFill="1" applyBorder="1" applyAlignment="1">
      <alignment horizontal="center" vertical="top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 wrapText="1"/>
    </xf>
    <xf numFmtId="49" fontId="23" fillId="8" borderId="2" xfId="0" applyNumberFormat="1" applyFont="1" applyFill="1" applyBorder="1" applyAlignment="1">
      <alignment horizontal="left" vertical="center" wrapText="1"/>
    </xf>
    <xf numFmtId="0" fontId="11" fillId="4" borderId="9" xfId="4" applyFont="1" applyFill="1" applyBorder="1" applyAlignment="1">
      <alignment horizontal="left" vertical="top"/>
    </xf>
    <xf numFmtId="0" fontId="8" fillId="4" borderId="2" xfId="0" applyFont="1" applyFill="1" applyBorder="1"/>
    <xf numFmtId="0" fontId="11" fillId="4" borderId="12" xfId="4" applyFont="1" applyFill="1" applyBorder="1"/>
    <xf numFmtId="0" fontId="15" fillId="4" borderId="11" xfId="4" applyFont="1" applyFill="1" applyBorder="1" applyAlignment="1">
      <alignment horizontal="right" vertical="center"/>
    </xf>
    <xf numFmtId="0" fontId="15" fillId="4" borderId="0" xfId="4" applyFont="1" applyFill="1" applyBorder="1" applyAlignment="1">
      <alignment horizontal="right" vertical="center"/>
    </xf>
    <xf numFmtId="0" fontId="11" fillId="4" borderId="9" xfId="4" applyFont="1" applyFill="1" applyBorder="1"/>
    <xf numFmtId="0" fontId="11" fillId="4" borderId="4" xfId="4" applyFont="1" applyFill="1" applyBorder="1" applyAlignment="1">
      <alignment horizontal="left" vertical="center"/>
    </xf>
    <xf numFmtId="0" fontId="12" fillId="4" borderId="4" xfId="4" applyFont="1" applyFill="1" applyBorder="1" applyAlignment="1">
      <alignment horizontal="right" vertical="center"/>
    </xf>
    <xf numFmtId="0" fontId="11" fillId="4" borderId="9" xfId="4" applyFont="1" applyFill="1" applyBorder="1" applyAlignment="1">
      <alignment horizontal="left" wrapText="1"/>
    </xf>
    <xf numFmtId="0" fontId="11" fillId="4" borderId="4" xfId="4" applyFont="1" applyFill="1" applyBorder="1" applyAlignment="1">
      <alignment horizontal="left"/>
    </xf>
    <xf numFmtId="0" fontId="12" fillId="4" borderId="4" xfId="4" applyFont="1" applyFill="1" applyBorder="1" applyAlignment="1">
      <alignment horizontal="right"/>
    </xf>
    <xf numFmtId="0" fontId="11" fillId="4" borderId="3" xfId="4" applyFont="1" applyFill="1" applyBorder="1" applyAlignment="1">
      <alignment horizontal="left" vertical="center" wrapText="1"/>
    </xf>
    <xf numFmtId="0" fontId="11" fillId="4" borderId="3" xfId="4" applyFont="1" applyFill="1" applyBorder="1" applyAlignment="1">
      <alignment horizontal="left"/>
    </xf>
    <xf numFmtId="0" fontId="11" fillId="4" borderId="0" xfId="4" applyFont="1" applyFill="1" applyBorder="1"/>
    <xf numFmtId="0" fontId="11" fillId="4" borderId="4" xfId="4" applyFont="1" applyFill="1" applyBorder="1"/>
    <xf numFmtId="0" fontId="11" fillId="4" borderId="3" xfId="4" applyFont="1" applyFill="1" applyBorder="1"/>
    <xf numFmtId="0" fontId="11" fillId="4" borderId="4" xfId="4" applyFont="1" applyFill="1" applyBorder="1" applyAlignment="1">
      <alignment horizontal="right"/>
    </xf>
    <xf numFmtId="0" fontId="11" fillId="4" borderId="11" xfId="4" applyFont="1" applyFill="1" applyBorder="1"/>
    <xf numFmtId="0" fontId="11" fillId="4" borderId="12" xfId="4" applyFont="1" applyFill="1" applyBorder="1" applyAlignment="1">
      <alignment horizontal="left" wrapText="1"/>
    </xf>
    <xf numFmtId="0" fontId="16" fillId="5" borderId="6" xfId="0" applyFont="1" applyFill="1" applyBorder="1" applyAlignment="1">
      <alignment horizontal="center" vertical="center"/>
    </xf>
    <xf numFmtId="0" fontId="11" fillId="4" borderId="14" xfId="4" applyFont="1" applyFill="1" applyBorder="1"/>
    <xf numFmtId="0" fontId="12" fillId="4" borderId="9" xfId="4" applyFont="1" applyFill="1" applyBorder="1"/>
    <xf numFmtId="0" fontId="11" fillId="4" borderId="0" xfId="4" applyFont="1" applyFill="1" applyBorder="1" applyAlignment="1">
      <alignment horizontal="right" vertical="center"/>
    </xf>
    <xf numFmtId="0" fontId="11" fillId="4" borderId="11" xfId="4" applyFont="1" applyFill="1" applyBorder="1" applyAlignment="1">
      <alignment horizontal="right" vertical="center"/>
    </xf>
    <xf numFmtId="0" fontId="11" fillId="4" borderId="12" xfId="4" applyFont="1" applyFill="1" applyBorder="1" applyAlignment="1">
      <alignment wrapText="1"/>
    </xf>
    <xf numFmtId="164" fontId="11" fillId="4" borderId="13" xfId="4" applyNumberFormat="1" applyFont="1" applyFill="1" applyBorder="1" applyAlignment="1">
      <alignment horizontal="center" vertical="center"/>
    </xf>
    <xf numFmtId="164" fontId="11" fillId="4" borderId="6" xfId="4" applyNumberFormat="1" applyFont="1" applyFill="1" applyBorder="1" applyAlignment="1">
      <alignment horizontal="center" vertical="center"/>
    </xf>
    <xf numFmtId="164" fontId="11" fillId="4" borderId="16" xfId="4" applyNumberFormat="1" applyFont="1" applyFill="1" applyBorder="1" applyAlignment="1">
      <alignment horizontal="center" vertical="center"/>
    </xf>
    <xf numFmtId="164" fontId="11" fillId="4" borderId="16" xfId="4" applyNumberFormat="1" applyFont="1" applyFill="1" applyBorder="1" applyAlignment="1">
      <alignment horizontal="center" vertical="center"/>
    </xf>
    <xf numFmtId="164" fontId="11" fillId="4" borderId="6" xfId="4" applyNumberFormat="1" applyFont="1" applyFill="1" applyBorder="1" applyAlignment="1">
      <alignment horizontal="center" vertical="center"/>
    </xf>
    <xf numFmtId="164" fontId="10" fillId="4" borderId="6" xfId="4" applyNumberFormat="1" applyFont="1" applyFill="1" applyBorder="1" applyAlignment="1">
      <alignment horizontal="center" vertical="center"/>
    </xf>
    <xf numFmtId="164" fontId="11" fillId="4" borderId="6" xfId="4" applyNumberFormat="1" applyFont="1" applyFill="1" applyBorder="1" applyAlignment="1">
      <alignment horizontal="center"/>
    </xf>
    <xf numFmtId="164" fontId="11" fillId="4" borderId="2" xfId="4" applyNumberFormat="1" applyFont="1" applyFill="1" applyBorder="1" applyAlignment="1">
      <alignment horizontal="center" vertical="center"/>
    </xf>
    <xf numFmtId="164" fontId="11" fillId="4" borderId="13" xfId="4" applyNumberFormat="1" applyFont="1" applyFill="1" applyBorder="1" applyAlignment="1">
      <alignment horizontal="center" vertical="center"/>
    </xf>
    <xf numFmtId="164" fontId="11" fillId="4" borderId="6" xfId="4" applyNumberFormat="1" applyFont="1" applyFill="1" applyBorder="1"/>
    <xf numFmtId="164" fontId="11" fillId="4" borderId="5" xfId="4" applyNumberFormat="1" applyFont="1" applyFill="1" applyBorder="1" applyAlignment="1">
      <alignment horizontal="center" vertical="center"/>
    </xf>
  </cellXfs>
  <cellStyles count="8">
    <cellStyle name="Акцент2" xfId="2" builtinId="33"/>
    <cellStyle name="Вычисление" xfId="1" builtinId="22"/>
    <cellStyle name="Гиперссылка" xfId="3" builtinId="8"/>
    <cellStyle name="Гиперссылка 2" xfId="6" xr:uid="{00000000-0005-0000-0000-000003000000}"/>
    <cellStyle name="Обычный" xfId="0" builtinId="0"/>
    <cellStyle name="Обычный 2" xfId="4" xr:uid="{00000000-0005-0000-0000-000005000000}"/>
    <cellStyle name="Обычный 2 2" xfId="5" xr:uid="{00000000-0005-0000-0000-000006000000}"/>
    <cellStyle name="Обычный_ПРОМ_РЕСУРС_М (Воронеж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#RoofShield!A1"/><Relationship Id="rId18" Type="http://schemas.openxmlformats.org/officeDocument/2006/relationships/image" Target="../media/image10.jpg"/><Relationship Id="rId3" Type="http://schemas.openxmlformats.org/officeDocument/2006/relationships/hyperlink" Target="#Tegola!A1"/><Relationship Id="rId7" Type="http://schemas.openxmlformats.org/officeDocument/2006/relationships/hyperlink" Target="#Shinglas!A1"/><Relationship Id="rId12" Type="http://schemas.openxmlformats.org/officeDocument/2006/relationships/image" Target="../media/image6.png"/><Relationship Id="rId17" Type="http://schemas.openxmlformats.org/officeDocument/2006/relationships/image" Target="../media/image9.jpg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#Icopal!A1"/><Relationship Id="rId6" Type="http://schemas.openxmlformats.org/officeDocument/2006/relationships/image" Target="../media/image3.png"/><Relationship Id="rId11" Type="http://schemas.openxmlformats.org/officeDocument/2006/relationships/hyperlink" Target="#Kerabit!A1"/><Relationship Id="rId5" Type="http://schemas.openxmlformats.org/officeDocument/2006/relationships/hyperlink" Target="#Katepal!A1"/><Relationship Id="rId15" Type="http://schemas.openxmlformats.org/officeDocument/2006/relationships/hyperlink" Target="#CertainTeed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Docke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0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0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0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0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11" Type="http://schemas.openxmlformats.org/officeDocument/2006/relationships/image" Target="../media/image9.jpg"/><Relationship Id="rId5" Type="http://schemas.openxmlformats.org/officeDocument/2006/relationships/image" Target="../media/image15.png"/><Relationship Id="rId10" Type="http://schemas.openxmlformats.org/officeDocument/2006/relationships/image" Target="../media/image10.jpg"/><Relationship Id="rId4" Type="http://schemas.openxmlformats.org/officeDocument/2006/relationships/image" Target="../media/image14.png"/><Relationship Id="rId9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0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0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6" Type="http://schemas.openxmlformats.org/officeDocument/2006/relationships/image" Target="../media/image9.jpg"/><Relationship Id="rId5" Type="http://schemas.openxmlformats.org/officeDocument/2006/relationships/image" Target="../media/image10.jpg"/><Relationship Id="rId4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251070</xdr:colOff>
      <xdr:row>10</xdr:row>
      <xdr:rowOff>134815</xdr:rowOff>
    </xdr:from>
    <xdr:to>
      <xdr:col>1</xdr:col>
      <xdr:colOff>1331070</xdr:colOff>
      <xdr:row>15</xdr:row>
      <xdr:rowOff>194390</xdr:rowOff>
    </xdr:to>
    <xdr:pic>
      <xdr:nvPicPr>
        <xdr:cNvPr id="9" name="Рисунок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8570" y="2839915"/>
          <a:ext cx="1080000" cy="1075575"/>
        </a:xfrm>
        <a:prstGeom prst="rect">
          <a:avLst/>
        </a:prstGeom>
      </xdr:spPr>
    </xdr:pic>
    <xdr:clientData/>
  </xdr:twoCellAnchor>
  <xdr:twoCellAnchor editAs="oneCell">
    <xdr:from>
      <xdr:col>5</xdr:col>
      <xdr:colOff>94762</xdr:colOff>
      <xdr:row>9</xdr:row>
      <xdr:rowOff>155327</xdr:rowOff>
    </xdr:from>
    <xdr:to>
      <xdr:col>5</xdr:col>
      <xdr:colOff>1390762</xdr:colOff>
      <xdr:row>16</xdr:row>
      <xdr:rowOff>27159</xdr:rowOff>
    </xdr:to>
    <xdr:pic>
      <xdr:nvPicPr>
        <xdr:cNvPr id="12" name="Рисунок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2262" y="2657227"/>
          <a:ext cx="1296000" cy="1294232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13</xdr:row>
      <xdr:rowOff>101601</xdr:rowOff>
    </xdr:from>
    <xdr:to>
      <xdr:col>3</xdr:col>
      <xdr:colOff>1465400</xdr:colOff>
      <xdr:row>14</xdr:row>
      <xdr:rowOff>191282</xdr:rowOff>
    </xdr:to>
    <xdr:pic>
      <xdr:nvPicPr>
        <xdr:cNvPr id="6" name="Picture 1263">
          <a:hlinkClick xmlns:r="http://schemas.openxmlformats.org/officeDocument/2006/relationships" r:id="rId5" tooltip="Гибкая черепица Katepal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3416301"/>
          <a:ext cx="1440000" cy="2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1447797</xdr:colOff>
      <xdr:row>21</xdr:row>
      <xdr:rowOff>25397</xdr:rowOff>
    </xdr:from>
    <xdr:to>
      <xdr:col>2</xdr:col>
      <xdr:colOff>72797</xdr:colOff>
      <xdr:row>26</xdr:row>
      <xdr:rowOff>109397</xdr:rowOff>
    </xdr:to>
    <xdr:pic>
      <xdr:nvPicPr>
        <xdr:cNvPr id="3" name="Рисунок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47797" y="4762497"/>
          <a:ext cx="1800000" cy="11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1587497</xdr:colOff>
      <xdr:row>23</xdr:row>
      <xdr:rowOff>190491</xdr:rowOff>
    </xdr:from>
    <xdr:to>
      <xdr:col>6</xdr:col>
      <xdr:colOff>161697</xdr:colOff>
      <xdr:row>26</xdr:row>
      <xdr:rowOff>85438</xdr:rowOff>
    </xdr:to>
    <xdr:pic>
      <xdr:nvPicPr>
        <xdr:cNvPr id="16" name="Рисунок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97" y="5333991"/>
          <a:ext cx="1800000" cy="50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88898</xdr:colOff>
      <xdr:row>32</xdr:row>
      <xdr:rowOff>203193</xdr:rowOff>
    </xdr:from>
    <xdr:to>
      <xdr:col>2</xdr:col>
      <xdr:colOff>121398</xdr:colOff>
      <xdr:row>34</xdr:row>
      <xdr:rowOff>175740</xdr:rowOff>
    </xdr:to>
    <xdr:pic>
      <xdr:nvPicPr>
        <xdr:cNvPr id="4" name="Рисунок 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676398" y="7378693"/>
          <a:ext cx="1620000" cy="378947"/>
        </a:xfrm>
        <a:prstGeom prst="rect">
          <a:avLst/>
        </a:prstGeom>
      </xdr:spPr>
    </xdr:pic>
    <xdr:clientData/>
  </xdr:twoCellAnchor>
  <xdr:twoCellAnchor editAs="oneCell">
    <xdr:from>
      <xdr:col>2</xdr:col>
      <xdr:colOff>1549398</xdr:colOff>
      <xdr:row>33</xdr:row>
      <xdr:rowOff>12694</xdr:rowOff>
    </xdr:from>
    <xdr:to>
      <xdr:col>3</xdr:col>
      <xdr:colOff>1531098</xdr:colOff>
      <xdr:row>35</xdr:row>
      <xdr:rowOff>26291</xdr:rowOff>
    </xdr:to>
    <xdr:pic>
      <xdr:nvPicPr>
        <xdr:cNvPr id="5" name="Рисунок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24398" y="7391394"/>
          <a:ext cx="1620000" cy="419997"/>
        </a:xfrm>
        <a:prstGeom prst="rect">
          <a:avLst/>
        </a:prstGeom>
      </xdr:spPr>
    </xdr:pic>
    <xdr:clientData/>
  </xdr:twoCellAnchor>
  <xdr:twoCellAnchor editAs="oneCell">
    <xdr:from>
      <xdr:col>2</xdr:col>
      <xdr:colOff>1549400</xdr:colOff>
      <xdr:row>24</xdr:row>
      <xdr:rowOff>25400</xdr:rowOff>
    </xdr:from>
    <xdr:to>
      <xdr:col>4</xdr:col>
      <xdr:colOff>123600</xdr:colOff>
      <xdr:row>25</xdr:row>
      <xdr:rowOff>153450</xdr:rowOff>
    </xdr:to>
    <xdr:pic>
      <xdr:nvPicPr>
        <xdr:cNvPr id="8" name="Рисунок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24400" y="5372100"/>
          <a:ext cx="1800000" cy="33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825536</xdr:colOff>
      <xdr:row>5</xdr:row>
      <xdr:rowOff>29600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4000536" cy="129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165100</xdr:colOff>
      <xdr:row>2</xdr:row>
      <xdr:rowOff>38100</xdr:rowOff>
    </xdr:from>
    <xdr:to>
      <xdr:col>6</xdr:col>
      <xdr:colOff>825200</xdr:colOff>
      <xdr:row>7</xdr:row>
      <xdr:rowOff>4200</xdr:rowOff>
    </xdr:to>
    <xdr:pic>
      <xdr:nvPicPr>
        <xdr:cNvPr id="7" name="Изображени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340100" y="546100"/>
          <a:ext cx="7111700" cy="129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3376588</xdr:colOff>
      <xdr:row>1</xdr:row>
      <xdr:rowOff>219075</xdr:rowOff>
    </xdr:from>
    <xdr:to>
      <xdr:col>5</xdr:col>
      <xdr:colOff>1612</xdr:colOff>
      <xdr:row>7</xdr:row>
      <xdr:rowOff>1669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588" y="466725"/>
          <a:ext cx="7102524" cy="12621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25400</xdr:rowOff>
    </xdr:from>
    <xdr:to>
      <xdr:col>0</xdr:col>
      <xdr:colOff>4000536</xdr:colOff>
      <xdr:row>5</xdr:row>
      <xdr:rowOff>55000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400"/>
          <a:ext cx="4000536" cy="129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303188</xdr:colOff>
      <xdr:row>1</xdr:row>
      <xdr:rowOff>228600</xdr:rowOff>
    </xdr:from>
    <xdr:to>
      <xdr:col>7</xdr:col>
      <xdr:colOff>1612</xdr:colOff>
      <xdr:row>7</xdr:row>
      <xdr:rowOff>4844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788" y="482600"/>
          <a:ext cx="7115224" cy="1300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850936</xdr:colOff>
      <xdr:row>5</xdr:row>
      <xdr:rowOff>29600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000536" cy="129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3376588</xdr:colOff>
      <xdr:row>1</xdr:row>
      <xdr:rowOff>228600</xdr:rowOff>
    </xdr:from>
    <xdr:to>
      <xdr:col>5</xdr:col>
      <xdr:colOff>1612</xdr:colOff>
      <xdr:row>7</xdr:row>
      <xdr:rowOff>4844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588" y="482600"/>
          <a:ext cx="7115224" cy="1300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165136</xdr:colOff>
      <xdr:row>5</xdr:row>
      <xdr:rowOff>29600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000536" cy="129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0</xdr:col>
      <xdr:colOff>180975</xdr:colOff>
      <xdr:row>72</xdr:row>
      <xdr:rowOff>60325</xdr:rowOff>
    </xdr:to>
    <xdr:sp macro="" textlink="">
      <xdr:nvSpPr>
        <xdr:cNvPr id="10" name="Прямоугольник 1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343150" y="133731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290488</xdr:colOff>
      <xdr:row>1</xdr:row>
      <xdr:rowOff>228600</xdr:rowOff>
    </xdr:from>
    <xdr:to>
      <xdr:col>5</xdr:col>
      <xdr:colOff>1612</xdr:colOff>
      <xdr:row>7</xdr:row>
      <xdr:rowOff>4844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8488" y="482600"/>
          <a:ext cx="7115224" cy="1300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952536</xdr:colOff>
      <xdr:row>5</xdr:row>
      <xdr:rowOff>29600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000536" cy="129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73</xdr:row>
      <xdr:rowOff>0</xdr:rowOff>
    </xdr:from>
    <xdr:to>
      <xdr:col>1</xdr:col>
      <xdr:colOff>542925</xdr:colOff>
      <xdr:row>74</xdr:row>
      <xdr:rowOff>123826</xdr:rowOff>
    </xdr:to>
    <xdr:sp macro="" textlink="">
      <xdr:nvSpPr>
        <xdr:cNvPr id="3" name="Прямоугольник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933575" y="17068800"/>
          <a:ext cx="1809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349249</xdr:colOff>
      <xdr:row>12</xdr:row>
      <xdr:rowOff>232834</xdr:rowOff>
    </xdr:from>
    <xdr:to>
      <xdr:col>3</xdr:col>
      <xdr:colOff>1249249</xdr:colOff>
      <xdr:row>13</xdr:row>
      <xdr:rowOff>247127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99" y="3386667"/>
          <a:ext cx="900000" cy="638710"/>
        </a:xfrm>
        <a:prstGeom prst="rect">
          <a:avLst/>
        </a:prstGeom>
      </xdr:spPr>
    </xdr:pic>
    <xdr:clientData/>
  </xdr:twoCellAnchor>
  <xdr:twoCellAnchor editAs="oneCell">
    <xdr:from>
      <xdr:col>3</xdr:col>
      <xdr:colOff>370416</xdr:colOff>
      <xdr:row>14</xdr:row>
      <xdr:rowOff>656167</xdr:rowOff>
    </xdr:from>
    <xdr:to>
      <xdr:col>3</xdr:col>
      <xdr:colOff>1270416</xdr:colOff>
      <xdr:row>15</xdr:row>
      <xdr:rowOff>281892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1166" y="5207000"/>
          <a:ext cx="900000" cy="705224"/>
        </a:xfrm>
        <a:prstGeom prst="rect">
          <a:avLst/>
        </a:prstGeom>
      </xdr:spPr>
    </xdr:pic>
    <xdr:clientData/>
  </xdr:twoCellAnchor>
  <xdr:twoCellAnchor editAs="oneCell">
    <xdr:from>
      <xdr:col>3</xdr:col>
      <xdr:colOff>359833</xdr:colOff>
      <xdr:row>16</xdr:row>
      <xdr:rowOff>306918</xdr:rowOff>
    </xdr:from>
    <xdr:to>
      <xdr:col>3</xdr:col>
      <xdr:colOff>1259833</xdr:colOff>
      <xdr:row>17</xdr:row>
      <xdr:rowOff>455720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583" y="7016751"/>
          <a:ext cx="900000" cy="963717"/>
        </a:xfrm>
        <a:prstGeom prst="rect">
          <a:avLst/>
        </a:prstGeom>
      </xdr:spPr>
    </xdr:pic>
    <xdr:clientData/>
  </xdr:twoCellAnchor>
  <xdr:twoCellAnchor editAs="oneCell">
    <xdr:from>
      <xdr:col>3</xdr:col>
      <xdr:colOff>370417</xdr:colOff>
      <xdr:row>18</xdr:row>
      <xdr:rowOff>476251</xdr:rowOff>
    </xdr:from>
    <xdr:to>
      <xdr:col>3</xdr:col>
      <xdr:colOff>1270417</xdr:colOff>
      <xdr:row>19</xdr:row>
      <xdr:rowOff>554925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1167" y="8815918"/>
          <a:ext cx="900000" cy="1084091"/>
        </a:xfrm>
        <a:prstGeom prst="rect">
          <a:avLst/>
        </a:prstGeom>
      </xdr:spPr>
    </xdr:pic>
    <xdr:clientData/>
  </xdr:twoCellAnchor>
  <xdr:twoCellAnchor editAs="oneCell">
    <xdr:from>
      <xdr:col>3</xdr:col>
      <xdr:colOff>338667</xdr:colOff>
      <xdr:row>20</xdr:row>
      <xdr:rowOff>391583</xdr:rowOff>
    </xdr:from>
    <xdr:to>
      <xdr:col>3</xdr:col>
      <xdr:colOff>1238667</xdr:colOff>
      <xdr:row>21</xdr:row>
      <xdr:rowOff>411121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417" y="10890250"/>
          <a:ext cx="900000" cy="1099038"/>
        </a:xfrm>
        <a:prstGeom prst="rect">
          <a:avLst/>
        </a:prstGeom>
      </xdr:spPr>
    </xdr:pic>
    <xdr:clientData/>
  </xdr:twoCellAnchor>
  <xdr:twoCellAnchor editAs="oneCell">
    <xdr:from>
      <xdr:col>3</xdr:col>
      <xdr:colOff>359834</xdr:colOff>
      <xdr:row>22</xdr:row>
      <xdr:rowOff>539750</xdr:rowOff>
    </xdr:from>
    <xdr:to>
      <xdr:col>3</xdr:col>
      <xdr:colOff>1259834</xdr:colOff>
      <xdr:row>23</xdr:row>
      <xdr:rowOff>633590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584" y="13197417"/>
          <a:ext cx="900000" cy="1046341"/>
        </a:xfrm>
        <a:prstGeom prst="rect">
          <a:avLst/>
        </a:prstGeom>
      </xdr:spPr>
    </xdr:pic>
    <xdr:clientData/>
  </xdr:twoCellAnchor>
  <xdr:twoCellAnchor editAs="oneCell">
    <xdr:from>
      <xdr:col>3</xdr:col>
      <xdr:colOff>328083</xdr:colOff>
      <xdr:row>24</xdr:row>
      <xdr:rowOff>592668</xdr:rowOff>
    </xdr:from>
    <xdr:to>
      <xdr:col>3</xdr:col>
      <xdr:colOff>1228083</xdr:colOff>
      <xdr:row>25</xdr:row>
      <xdr:rowOff>331964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8833" y="15409335"/>
          <a:ext cx="900000" cy="818797"/>
        </a:xfrm>
        <a:prstGeom prst="rect">
          <a:avLst/>
        </a:prstGeom>
      </xdr:spPr>
    </xdr:pic>
    <xdr:clientData/>
  </xdr:twoCellAnchor>
  <xdr:twoCellAnchor editAs="oneCell">
    <xdr:from>
      <xdr:col>3</xdr:col>
      <xdr:colOff>306917</xdr:colOff>
      <xdr:row>26</xdr:row>
      <xdr:rowOff>592667</xdr:rowOff>
    </xdr:from>
    <xdr:to>
      <xdr:col>3</xdr:col>
      <xdr:colOff>1206917</xdr:colOff>
      <xdr:row>27</xdr:row>
      <xdr:rowOff>420729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7667" y="17568334"/>
          <a:ext cx="900000" cy="907563"/>
        </a:xfrm>
        <a:prstGeom prst="rect">
          <a:avLst/>
        </a:prstGeom>
      </xdr:spPr>
    </xdr:pic>
    <xdr:clientData/>
  </xdr:twoCellAnchor>
  <xdr:twoCellAnchor editAs="oneCell">
    <xdr:from>
      <xdr:col>3</xdr:col>
      <xdr:colOff>306916</xdr:colOff>
      <xdr:row>28</xdr:row>
      <xdr:rowOff>455085</xdr:rowOff>
    </xdr:from>
    <xdr:to>
      <xdr:col>3</xdr:col>
      <xdr:colOff>1206916</xdr:colOff>
      <xdr:row>29</xdr:row>
      <xdr:rowOff>301175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7666" y="19589752"/>
          <a:ext cx="900000" cy="798591"/>
        </a:xfrm>
        <a:prstGeom prst="rect">
          <a:avLst/>
        </a:prstGeom>
      </xdr:spPr>
    </xdr:pic>
    <xdr:clientData/>
  </xdr:twoCellAnchor>
  <xdr:twoCellAnchor editAs="oneCell">
    <xdr:from>
      <xdr:col>2</xdr:col>
      <xdr:colOff>214288</xdr:colOff>
      <xdr:row>1</xdr:row>
      <xdr:rowOff>228600</xdr:rowOff>
    </xdr:from>
    <xdr:to>
      <xdr:col>7</xdr:col>
      <xdr:colOff>1612</xdr:colOff>
      <xdr:row>7</xdr:row>
      <xdr:rowOff>4844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3888" y="482600"/>
          <a:ext cx="7115224" cy="1300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850936</xdr:colOff>
      <xdr:row>5</xdr:row>
      <xdr:rowOff>29600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4000536" cy="1299600"/>
        </a:xfrm>
        <a:prstGeom prst="rect">
          <a:avLst/>
        </a:prstGeom>
      </xdr:spPr>
    </xdr:pic>
    <xdr:clientData/>
  </xdr:twoCellAnchor>
  <xdr:twoCellAnchor editAs="oneCell">
    <xdr:from>
      <xdr:col>3</xdr:col>
      <xdr:colOff>349249</xdr:colOff>
      <xdr:row>12</xdr:row>
      <xdr:rowOff>232834</xdr:rowOff>
    </xdr:from>
    <xdr:to>
      <xdr:col>3</xdr:col>
      <xdr:colOff>1249249</xdr:colOff>
      <xdr:row>13</xdr:row>
      <xdr:rowOff>247127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2D2BAA12-57F3-064B-8509-F8EC67C50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49" y="4296834"/>
          <a:ext cx="900000" cy="649293"/>
        </a:xfrm>
        <a:prstGeom prst="rect">
          <a:avLst/>
        </a:prstGeom>
      </xdr:spPr>
    </xdr:pic>
    <xdr:clientData/>
  </xdr:twoCellAnchor>
  <xdr:twoCellAnchor editAs="oneCell">
    <xdr:from>
      <xdr:col>3</xdr:col>
      <xdr:colOff>370416</xdr:colOff>
      <xdr:row>14</xdr:row>
      <xdr:rowOff>656167</xdr:rowOff>
    </xdr:from>
    <xdr:to>
      <xdr:col>3</xdr:col>
      <xdr:colOff>1270416</xdr:colOff>
      <xdr:row>15</xdr:row>
      <xdr:rowOff>281892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8735257B-4D67-0D4A-8234-9EA31FA45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6416" y="5990167"/>
          <a:ext cx="900000" cy="705225"/>
        </a:xfrm>
        <a:prstGeom prst="rect">
          <a:avLst/>
        </a:prstGeom>
      </xdr:spPr>
    </xdr:pic>
    <xdr:clientData/>
  </xdr:twoCellAnchor>
  <xdr:twoCellAnchor editAs="oneCell">
    <xdr:from>
      <xdr:col>3</xdr:col>
      <xdr:colOff>359833</xdr:colOff>
      <xdr:row>16</xdr:row>
      <xdr:rowOff>306918</xdr:rowOff>
    </xdr:from>
    <xdr:to>
      <xdr:col>3</xdr:col>
      <xdr:colOff>1259833</xdr:colOff>
      <xdr:row>17</xdr:row>
      <xdr:rowOff>455720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1CA1E8C8-CCAD-D346-985F-6E0409F66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3" y="7799918"/>
          <a:ext cx="900000" cy="974302"/>
        </a:xfrm>
        <a:prstGeom prst="rect">
          <a:avLst/>
        </a:prstGeom>
      </xdr:spPr>
    </xdr:pic>
    <xdr:clientData/>
  </xdr:twoCellAnchor>
  <xdr:twoCellAnchor editAs="oneCell">
    <xdr:from>
      <xdr:col>3</xdr:col>
      <xdr:colOff>370417</xdr:colOff>
      <xdr:row>18</xdr:row>
      <xdr:rowOff>476251</xdr:rowOff>
    </xdr:from>
    <xdr:to>
      <xdr:col>3</xdr:col>
      <xdr:colOff>1270417</xdr:colOff>
      <xdr:row>19</xdr:row>
      <xdr:rowOff>554925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52694B0C-0523-1A4E-857B-C7A11E899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6417" y="9620251"/>
          <a:ext cx="900000" cy="1094674"/>
        </a:xfrm>
        <a:prstGeom prst="rect">
          <a:avLst/>
        </a:prstGeom>
      </xdr:spPr>
    </xdr:pic>
    <xdr:clientData/>
  </xdr:twoCellAnchor>
  <xdr:twoCellAnchor editAs="oneCell">
    <xdr:from>
      <xdr:col>3</xdr:col>
      <xdr:colOff>338667</xdr:colOff>
      <xdr:row>20</xdr:row>
      <xdr:rowOff>391583</xdr:rowOff>
    </xdr:from>
    <xdr:to>
      <xdr:col>3</xdr:col>
      <xdr:colOff>1238667</xdr:colOff>
      <xdr:row>21</xdr:row>
      <xdr:rowOff>411121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3A3FB0C8-14A0-C34B-9406-7FEA09B80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667" y="11567583"/>
          <a:ext cx="900000" cy="1099038"/>
        </a:xfrm>
        <a:prstGeom prst="rect">
          <a:avLst/>
        </a:prstGeom>
      </xdr:spPr>
    </xdr:pic>
    <xdr:clientData/>
  </xdr:twoCellAnchor>
  <xdr:twoCellAnchor editAs="oneCell">
    <xdr:from>
      <xdr:col>3</xdr:col>
      <xdr:colOff>359834</xdr:colOff>
      <xdr:row>22</xdr:row>
      <xdr:rowOff>539750</xdr:rowOff>
    </xdr:from>
    <xdr:to>
      <xdr:col>3</xdr:col>
      <xdr:colOff>1259834</xdr:colOff>
      <xdr:row>23</xdr:row>
      <xdr:rowOff>633590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88054493-FCB6-CE49-84AB-5CBA3FD09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4" y="13874750"/>
          <a:ext cx="900000" cy="1046340"/>
        </a:xfrm>
        <a:prstGeom prst="rect">
          <a:avLst/>
        </a:prstGeom>
      </xdr:spPr>
    </xdr:pic>
    <xdr:clientData/>
  </xdr:twoCellAnchor>
  <xdr:twoCellAnchor editAs="oneCell">
    <xdr:from>
      <xdr:col>3</xdr:col>
      <xdr:colOff>328083</xdr:colOff>
      <xdr:row>24</xdr:row>
      <xdr:rowOff>592668</xdr:rowOff>
    </xdr:from>
    <xdr:to>
      <xdr:col>3</xdr:col>
      <xdr:colOff>1228083</xdr:colOff>
      <xdr:row>25</xdr:row>
      <xdr:rowOff>331964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D0A5AE57-854D-7E4E-BCAA-103745F84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083" y="15832668"/>
          <a:ext cx="900000" cy="818796"/>
        </a:xfrm>
        <a:prstGeom prst="rect">
          <a:avLst/>
        </a:prstGeom>
      </xdr:spPr>
    </xdr:pic>
    <xdr:clientData/>
  </xdr:twoCellAnchor>
  <xdr:twoCellAnchor editAs="oneCell">
    <xdr:from>
      <xdr:col>3</xdr:col>
      <xdr:colOff>306917</xdr:colOff>
      <xdr:row>26</xdr:row>
      <xdr:rowOff>592667</xdr:rowOff>
    </xdr:from>
    <xdr:to>
      <xdr:col>3</xdr:col>
      <xdr:colOff>1206917</xdr:colOff>
      <xdr:row>27</xdr:row>
      <xdr:rowOff>420729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90989ED2-A8C1-824C-9DD9-4E00803F5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2917" y="17991667"/>
          <a:ext cx="900000" cy="907562"/>
        </a:xfrm>
        <a:prstGeom prst="rect">
          <a:avLst/>
        </a:prstGeom>
      </xdr:spPr>
    </xdr:pic>
    <xdr:clientData/>
  </xdr:twoCellAnchor>
  <xdr:twoCellAnchor editAs="oneCell">
    <xdr:from>
      <xdr:col>3</xdr:col>
      <xdr:colOff>306916</xdr:colOff>
      <xdr:row>28</xdr:row>
      <xdr:rowOff>455085</xdr:rowOff>
    </xdr:from>
    <xdr:to>
      <xdr:col>3</xdr:col>
      <xdr:colOff>1206916</xdr:colOff>
      <xdr:row>29</xdr:row>
      <xdr:rowOff>301175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B88E3D50-2FB4-2349-8E2B-7514F2B57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2916" y="20013085"/>
          <a:ext cx="900000" cy="7985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125</xdr:row>
      <xdr:rowOff>0</xdr:rowOff>
    </xdr:from>
    <xdr:to>
      <xdr:col>0</xdr:col>
      <xdr:colOff>180975</xdr:colOff>
      <xdr:row>126</xdr:row>
      <xdr:rowOff>130177</xdr:rowOff>
    </xdr:to>
    <xdr:sp macro="" textlink="">
      <xdr:nvSpPr>
        <xdr:cNvPr id="2" name="Прямоугольник 1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949450" y="18999200"/>
          <a:ext cx="180975" cy="327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3363888</xdr:colOff>
      <xdr:row>1</xdr:row>
      <xdr:rowOff>228600</xdr:rowOff>
    </xdr:from>
    <xdr:to>
      <xdr:col>5</xdr:col>
      <xdr:colOff>1612</xdr:colOff>
      <xdr:row>7</xdr:row>
      <xdr:rowOff>4844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3888" y="482600"/>
          <a:ext cx="7115224" cy="1300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12700</xdr:rowOff>
    </xdr:from>
    <xdr:to>
      <xdr:col>1</xdr:col>
      <xdr:colOff>38136</xdr:colOff>
      <xdr:row>5</xdr:row>
      <xdr:rowOff>42300</xdr:rowOff>
    </xdr:to>
    <xdr:pic>
      <xdr:nvPicPr>
        <xdr:cNvPr id="4" name="Изображение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00"/>
          <a:ext cx="4000536" cy="129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73</xdr:row>
      <xdr:rowOff>0</xdr:rowOff>
    </xdr:from>
    <xdr:to>
      <xdr:col>1</xdr:col>
      <xdr:colOff>542925</xdr:colOff>
      <xdr:row>74</xdr:row>
      <xdr:rowOff>123827</xdr:rowOff>
    </xdr:to>
    <xdr:sp macro="" textlink="">
      <xdr:nvSpPr>
        <xdr:cNvPr id="3" name="Прямоугольник 1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933575" y="17068800"/>
          <a:ext cx="1809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150788</xdr:colOff>
      <xdr:row>1</xdr:row>
      <xdr:rowOff>228600</xdr:rowOff>
    </xdr:from>
    <xdr:to>
      <xdr:col>7</xdr:col>
      <xdr:colOff>1612</xdr:colOff>
      <xdr:row>7</xdr:row>
      <xdr:rowOff>4844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688" y="482600"/>
          <a:ext cx="7115224" cy="1300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736636</xdr:colOff>
      <xdr:row>5</xdr:row>
      <xdr:rowOff>29600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000536" cy="129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366536</xdr:colOff>
      <xdr:row>16</xdr:row>
      <xdr:rowOff>167569</xdr:rowOff>
    </xdr:from>
    <xdr:to>
      <xdr:col>1</xdr:col>
      <xdr:colOff>309032</xdr:colOff>
      <xdr:row>17</xdr:row>
      <xdr:rowOff>192969</xdr:rowOff>
    </xdr:to>
    <xdr:pic>
      <xdr:nvPicPr>
        <xdr:cNvPr id="23" name="Рисунок 17" descr="roofshield_standart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36" y="4815769"/>
          <a:ext cx="767996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320676</xdr:colOff>
      <xdr:row>25</xdr:row>
      <xdr:rowOff>39157</xdr:rowOff>
    </xdr:from>
    <xdr:to>
      <xdr:col>1</xdr:col>
      <xdr:colOff>425097</xdr:colOff>
      <xdr:row>26</xdr:row>
      <xdr:rowOff>128410</xdr:rowOff>
    </xdr:to>
    <xdr:pic>
      <xdr:nvPicPr>
        <xdr:cNvPr id="24" name="Рисунок 18" descr="roofshield_modern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6" y="6973357"/>
          <a:ext cx="929921" cy="34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363010</xdr:colOff>
      <xdr:row>37</xdr:row>
      <xdr:rowOff>7409</xdr:rowOff>
    </xdr:from>
    <xdr:to>
      <xdr:col>1</xdr:col>
      <xdr:colOff>343606</xdr:colOff>
      <xdr:row>38</xdr:row>
      <xdr:rowOff>35630</xdr:rowOff>
    </xdr:to>
    <xdr:pic>
      <xdr:nvPicPr>
        <xdr:cNvPr id="25" name="Рисунок 19" descr="roofshield_standart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10" y="8276520"/>
          <a:ext cx="813152" cy="28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404283</xdr:colOff>
      <xdr:row>47</xdr:row>
      <xdr:rowOff>158749</xdr:rowOff>
    </xdr:from>
    <xdr:to>
      <xdr:col>1</xdr:col>
      <xdr:colOff>356304</xdr:colOff>
      <xdr:row>48</xdr:row>
      <xdr:rowOff>167217</xdr:rowOff>
    </xdr:to>
    <xdr:pic>
      <xdr:nvPicPr>
        <xdr:cNvPr id="26" name="Рисунок 20" descr="roofshield_modern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283" y="10403416"/>
          <a:ext cx="784577" cy="25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335845</xdr:colOff>
      <xdr:row>54</xdr:row>
      <xdr:rowOff>20109</xdr:rowOff>
    </xdr:from>
    <xdr:to>
      <xdr:col>1</xdr:col>
      <xdr:colOff>345016</xdr:colOff>
      <xdr:row>55</xdr:row>
      <xdr:rowOff>75142</xdr:rowOff>
    </xdr:to>
    <xdr:pic>
      <xdr:nvPicPr>
        <xdr:cNvPr id="27" name="Рисунок 28" descr="roofshield_standart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845" y="11647665"/>
          <a:ext cx="841727" cy="30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326320</xdr:colOff>
      <xdr:row>57</xdr:row>
      <xdr:rowOff>21167</xdr:rowOff>
    </xdr:from>
    <xdr:to>
      <xdr:col>1</xdr:col>
      <xdr:colOff>364066</xdr:colOff>
      <xdr:row>58</xdr:row>
      <xdr:rowOff>75142</xdr:rowOff>
    </xdr:to>
    <xdr:pic>
      <xdr:nvPicPr>
        <xdr:cNvPr id="28" name="Рисунок 29" descr="roofshield_modern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20" y="12241389"/>
          <a:ext cx="870302" cy="302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327731</xdr:colOff>
      <xdr:row>60</xdr:row>
      <xdr:rowOff>182033</xdr:rowOff>
    </xdr:from>
    <xdr:to>
      <xdr:col>1</xdr:col>
      <xdr:colOff>375002</xdr:colOff>
      <xdr:row>62</xdr:row>
      <xdr:rowOff>2116</xdr:rowOff>
    </xdr:to>
    <xdr:pic>
      <xdr:nvPicPr>
        <xdr:cNvPr id="29" name="Рисунок 30" descr="roofshield_gotik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731" y="13047133"/>
          <a:ext cx="872771" cy="328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319617</xdr:colOff>
      <xdr:row>65</xdr:row>
      <xdr:rowOff>61736</xdr:rowOff>
    </xdr:from>
    <xdr:to>
      <xdr:col>1</xdr:col>
      <xdr:colOff>309738</xdr:colOff>
      <xdr:row>66</xdr:row>
      <xdr:rowOff>106186</xdr:rowOff>
    </xdr:to>
    <xdr:pic>
      <xdr:nvPicPr>
        <xdr:cNvPr id="30" name="Рисунок 31" descr="roofshield_amerikan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17" y="13862403"/>
          <a:ext cx="822677" cy="29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294922</xdr:colOff>
      <xdr:row>69</xdr:row>
      <xdr:rowOff>477308</xdr:rowOff>
    </xdr:from>
    <xdr:to>
      <xdr:col>1</xdr:col>
      <xdr:colOff>313618</xdr:colOff>
      <xdr:row>70</xdr:row>
      <xdr:rowOff>278341</xdr:rowOff>
    </xdr:to>
    <xdr:pic>
      <xdr:nvPicPr>
        <xdr:cNvPr id="31" name="Рисунок 33" descr="roofshield_standart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922" y="18968508"/>
          <a:ext cx="844196" cy="30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292805</xdr:colOff>
      <xdr:row>74</xdr:row>
      <xdr:rowOff>28929</xdr:rowOff>
    </xdr:from>
    <xdr:to>
      <xdr:col>1</xdr:col>
      <xdr:colOff>311501</xdr:colOff>
      <xdr:row>75</xdr:row>
      <xdr:rowOff>76201</xdr:rowOff>
    </xdr:to>
    <xdr:pic>
      <xdr:nvPicPr>
        <xdr:cNvPr id="32" name="Рисунок 33" descr="roofshield_standart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05" y="15967429"/>
          <a:ext cx="844196" cy="301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345722</xdr:colOff>
      <xdr:row>78</xdr:row>
      <xdr:rowOff>111478</xdr:rowOff>
    </xdr:from>
    <xdr:to>
      <xdr:col>1</xdr:col>
      <xdr:colOff>383468</xdr:colOff>
      <xdr:row>79</xdr:row>
      <xdr:rowOff>143229</xdr:rowOff>
    </xdr:to>
    <xdr:pic>
      <xdr:nvPicPr>
        <xdr:cNvPr id="33" name="Рисунок 29" descr="roofshield_modern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22" y="16861367"/>
          <a:ext cx="870302" cy="29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353484</xdr:colOff>
      <xdr:row>82</xdr:row>
      <xdr:rowOff>293511</xdr:rowOff>
    </xdr:from>
    <xdr:to>
      <xdr:col>1</xdr:col>
      <xdr:colOff>400755</xdr:colOff>
      <xdr:row>83</xdr:row>
      <xdr:rowOff>109361</xdr:rowOff>
    </xdr:to>
    <xdr:pic>
      <xdr:nvPicPr>
        <xdr:cNvPr id="34" name="Рисунок 30" descr="roofshield_gotik.png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484" y="17883011"/>
          <a:ext cx="87277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402519</xdr:colOff>
      <xdr:row>84</xdr:row>
      <xdr:rowOff>328084</xdr:rowOff>
    </xdr:from>
    <xdr:to>
      <xdr:col>1</xdr:col>
      <xdr:colOff>392640</xdr:colOff>
      <xdr:row>85</xdr:row>
      <xdr:rowOff>116418</xdr:rowOff>
    </xdr:to>
    <xdr:pic>
      <xdr:nvPicPr>
        <xdr:cNvPr id="35" name="Рисунок 31" descr="roofshield_amerikan.png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19" y="18679584"/>
          <a:ext cx="815621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88</xdr:row>
      <xdr:rowOff>0</xdr:rowOff>
    </xdr:from>
    <xdr:to>
      <xdr:col>0</xdr:col>
      <xdr:colOff>542925</xdr:colOff>
      <xdr:row>89</xdr:row>
      <xdr:rowOff>60325</xdr:rowOff>
    </xdr:to>
    <xdr:sp macro="" textlink="">
      <xdr:nvSpPr>
        <xdr:cNvPr id="36" name="Прямоугольник 14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476250" y="161448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1674788</xdr:colOff>
      <xdr:row>1</xdr:row>
      <xdr:rowOff>228600</xdr:rowOff>
    </xdr:from>
    <xdr:to>
      <xdr:col>7</xdr:col>
      <xdr:colOff>1612</xdr:colOff>
      <xdr:row>7</xdr:row>
      <xdr:rowOff>4844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788" y="482600"/>
          <a:ext cx="7115224" cy="1300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2349536</xdr:colOff>
      <xdr:row>5</xdr:row>
      <xdr:rowOff>29600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4000536" cy="129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A9" sqref="A9:G9"/>
    </sheetView>
  </sheetViews>
  <sheetFormatPr baseColWidth="10" defaultColWidth="10.83203125" defaultRowHeight="16"/>
  <cols>
    <col min="1" max="2" width="20.83203125" style="1" customWidth="1"/>
    <col min="3" max="3" width="21.5" style="1" customWidth="1"/>
    <col min="4" max="4" width="20.83203125" style="1" customWidth="1"/>
    <col min="5" max="5" width="21.5" style="1" customWidth="1"/>
    <col min="6" max="6" width="20.83203125" style="1" customWidth="1"/>
    <col min="7" max="7" width="10.83203125" style="1" customWidth="1"/>
    <col min="8" max="8" width="9.83203125" style="1" customWidth="1"/>
    <col min="9" max="16384" width="10.83203125" style="1"/>
  </cols>
  <sheetData>
    <row r="1" spans="1:7" ht="20" customHeight="1">
      <c r="A1" s="288"/>
      <c r="B1" s="289"/>
      <c r="C1" s="289"/>
      <c r="D1" s="289"/>
      <c r="E1" s="289"/>
      <c r="F1" s="289"/>
      <c r="G1" s="290"/>
    </row>
    <row r="2" spans="1:7" ht="20" customHeight="1">
      <c r="A2" s="291"/>
      <c r="B2" s="292"/>
      <c r="C2" s="292"/>
      <c r="D2" s="292"/>
      <c r="E2" s="292"/>
      <c r="F2" s="292"/>
      <c r="G2" s="293"/>
    </row>
    <row r="3" spans="1:7" ht="20" customHeight="1">
      <c r="A3" s="291"/>
      <c r="B3" s="292"/>
      <c r="C3" s="292"/>
      <c r="D3" s="292"/>
      <c r="E3" s="292"/>
      <c r="F3" s="292"/>
      <c r="G3" s="293"/>
    </row>
    <row r="4" spans="1:7" ht="20" customHeight="1">
      <c r="A4" s="291"/>
      <c r="B4" s="292"/>
      <c r="C4" s="292"/>
      <c r="D4" s="292"/>
      <c r="E4" s="292"/>
      <c r="F4" s="292"/>
      <c r="G4" s="293"/>
    </row>
    <row r="5" spans="1:7" ht="20" customHeight="1">
      <c r="A5" s="291"/>
      <c r="B5" s="292"/>
      <c r="C5" s="292"/>
      <c r="D5" s="292"/>
      <c r="E5" s="292"/>
      <c r="F5" s="292"/>
      <c r="G5" s="293"/>
    </row>
    <row r="6" spans="1:7" ht="20" customHeight="1">
      <c r="A6" s="291"/>
      <c r="B6" s="292"/>
      <c r="C6" s="292"/>
      <c r="D6" s="292"/>
      <c r="E6" s="292"/>
      <c r="F6" s="292"/>
      <c r="G6" s="293"/>
    </row>
    <row r="7" spans="1:7" ht="25" customHeight="1">
      <c r="A7" s="294"/>
      <c r="B7" s="295"/>
      <c r="C7" s="295"/>
      <c r="D7" s="295"/>
      <c r="E7" s="295"/>
      <c r="F7" s="295"/>
      <c r="G7" s="296"/>
    </row>
    <row r="8" spans="1:7" ht="20" customHeight="1">
      <c r="A8" s="287" t="s">
        <v>13</v>
      </c>
      <c r="B8" s="287"/>
      <c r="C8" s="287"/>
      <c r="D8" s="287"/>
      <c r="E8" s="287"/>
      <c r="F8" s="287"/>
      <c r="G8" s="287"/>
    </row>
    <row r="9" spans="1:7" ht="40" customHeight="1">
      <c r="A9" s="286" t="s">
        <v>14</v>
      </c>
      <c r="B9" s="286"/>
      <c r="C9" s="286"/>
      <c r="D9" s="286"/>
      <c r="E9" s="286"/>
      <c r="F9" s="286"/>
      <c r="G9" s="286"/>
    </row>
    <row r="10" spans="1:7" ht="16" customHeight="1">
      <c r="A10" s="17"/>
      <c r="B10" s="12"/>
      <c r="C10" s="12"/>
      <c r="D10" s="12"/>
      <c r="E10" s="12"/>
      <c r="F10" s="12"/>
      <c r="G10" s="82"/>
    </row>
    <row r="11" spans="1:7" ht="16" customHeight="1">
      <c r="A11" s="17"/>
      <c r="B11" s="12"/>
      <c r="C11" s="12"/>
      <c r="D11" s="12"/>
      <c r="E11" s="12"/>
      <c r="F11" s="12"/>
      <c r="G11" s="82"/>
    </row>
    <row r="12" spans="1:7" ht="16" customHeight="1">
      <c r="A12" s="17"/>
      <c r="B12" s="12"/>
      <c r="C12" s="12"/>
      <c r="D12" s="12"/>
      <c r="E12" s="12"/>
      <c r="F12" s="12"/>
      <c r="G12" s="82"/>
    </row>
    <row r="13" spans="1:7" ht="16" customHeight="1">
      <c r="A13" s="17"/>
      <c r="B13" s="12"/>
      <c r="C13" s="12"/>
      <c r="D13" s="12"/>
      <c r="E13" s="12"/>
      <c r="F13" s="12"/>
      <c r="G13" s="82"/>
    </row>
    <row r="14" spans="1:7" ht="16" customHeight="1">
      <c r="A14" s="17"/>
      <c r="B14" s="12"/>
      <c r="C14" s="12"/>
      <c r="D14" s="12"/>
      <c r="E14" s="12"/>
      <c r="F14" s="12"/>
      <c r="G14" s="82"/>
    </row>
    <row r="15" spans="1:7" ht="16" customHeight="1">
      <c r="A15" s="17"/>
      <c r="B15" s="83"/>
      <c r="C15" s="12"/>
      <c r="D15" s="12"/>
      <c r="E15" s="12"/>
      <c r="F15" s="71"/>
      <c r="G15" s="84"/>
    </row>
    <row r="16" spans="1:7" ht="16" customHeight="1">
      <c r="A16" s="17"/>
      <c r="B16" s="12"/>
      <c r="C16" s="12"/>
      <c r="D16" s="12"/>
      <c r="E16" s="12"/>
      <c r="F16" s="12"/>
      <c r="G16" s="82"/>
    </row>
    <row r="17" spans="1:7" ht="16" customHeight="1">
      <c r="A17" s="17"/>
      <c r="B17" s="74" t="s">
        <v>323</v>
      </c>
      <c r="C17" s="73"/>
      <c r="D17" s="75" t="s">
        <v>324</v>
      </c>
      <c r="E17" s="73"/>
      <c r="F17" s="75" t="s">
        <v>326</v>
      </c>
      <c r="G17" s="82"/>
    </row>
    <row r="18" spans="1:7" ht="16" customHeight="1">
      <c r="A18" s="17"/>
      <c r="B18" s="74" t="s">
        <v>325</v>
      </c>
      <c r="C18" s="73"/>
      <c r="D18" s="75" t="s">
        <v>325</v>
      </c>
      <c r="E18" s="73"/>
      <c r="F18" s="75" t="s">
        <v>327</v>
      </c>
      <c r="G18" s="82"/>
    </row>
    <row r="19" spans="1:7" ht="16" customHeight="1">
      <c r="A19" s="17"/>
      <c r="B19" s="73"/>
      <c r="C19" s="73"/>
      <c r="D19" s="73"/>
      <c r="E19" s="73"/>
      <c r="F19" s="75"/>
      <c r="G19" s="82"/>
    </row>
    <row r="20" spans="1:7" ht="16" customHeight="1">
      <c r="A20" s="17"/>
      <c r="B20" s="73"/>
      <c r="C20" s="73"/>
      <c r="D20" s="73"/>
      <c r="E20" s="73"/>
      <c r="F20" s="73"/>
      <c r="G20" s="85"/>
    </row>
    <row r="21" spans="1:7" ht="16" customHeight="1">
      <c r="A21" s="17"/>
      <c r="B21" s="76"/>
      <c r="C21" s="73"/>
      <c r="D21" s="73"/>
      <c r="E21" s="73"/>
      <c r="F21" s="75"/>
      <c r="G21" s="82"/>
    </row>
    <row r="22" spans="1:7" ht="16" customHeight="1">
      <c r="A22" s="17"/>
      <c r="B22" s="73"/>
      <c r="C22" s="73"/>
      <c r="D22" s="73"/>
      <c r="E22" s="73"/>
      <c r="F22" s="73"/>
      <c r="G22" s="82"/>
    </row>
    <row r="23" spans="1:7" ht="16" customHeight="1">
      <c r="A23" s="17"/>
      <c r="B23" s="73"/>
      <c r="C23" s="73"/>
      <c r="D23" s="73"/>
      <c r="E23" s="73"/>
      <c r="F23" s="75"/>
      <c r="G23" s="82"/>
    </row>
    <row r="24" spans="1:7" ht="16" customHeight="1">
      <c r="A24" s="17"/>
      <c r="B24" s="73"/>
      <c r="C24" s="73"/>
      <c r="D24" s="73"/>
      <c r="E24" s="73"/>
      <c r="F24" s="75"/>
      <c r="G24" s="82"/>
    </row>
    <row r="25" spans="1:7" ht="16" customHeight="1">
      <c r="A25" s="17"/>
      <c r="B25" s="73"/>
      <c r="C25" s="73"/>
      <c r="D25" s="73"/>
      <c r="E25" s="73"/>
      <c r="F25" s="75"/>
      <c r="G25" s="82"/>
    </row>
    <row r="26" spans="1:7" ht="16" customHeight="1">
      <c r="A26" s="17"/>
      <c r="B26" s="73"/>
      <c r="C26" s="73"/>
      <c r="D26" s="73"/>
      <c r="E26" s="73"/>
      <c r="F26" s="75"/>
      <c r="G26" s="82"/>
    </row>
    <row r="27" spans="1:7" ht="16" customHeight="1">
      <c r="A27" s="17"/>
      <c r="B27" s="73"/>
      <c r="C27" s="73"/>
      <c r="D27" s="73"/>
      <c r="E27" s="73"/>
      <c r="F27" s="75"/>
      <c r="G27" s="82"/>
    </row>
    <row r="28" spans="1:7" ht="16" customHeight="1">
      <c r="A28" s="17"/>
      <c r="B28" s="77" t="s">
        <v>328</v>
      </c>
      <c r="C28" s="73"/>
      <c r="D28" s="75" t="s">
        <v>330</v>
      </c>
      <c r="E28" s="73"/>
      <c r="F28" s="75" t="s">
        <v>332</v>
      </c>
      <c r="G28" s="82"/>
    </row>
    <row r="29" spans="1:7" ht="16" customHeight="1">
      <c r="A29" s="17"/>
      <c r="B29" s="74" t="s">
        <v>329</v>
      </c>
      <c r="C29" s="73"/>
      <c r="D29" s="75" t="s">
        <v>331</v>
      </c>
      <c r="E29" s="73"/>
      <c r="F29" s="75" t="s">
        <v>329</v>
      </c>
      <c r="G29" s="82"/>
    </row>
    <row r="30" spans="1:7" ht="16" customHeight="1">
      <c r="A30" s="17"/>
      <c r="B30" s="73"/>
      <c r="C30" s="73"/>
      <c r="D30" s="73"/>
      <c r="E30" s="73"/>
      <c r="F30" s="75"/>
      <c r="G30" s="82"/>
    </row>
    <row r="31" spans="1:7" ht="16" customHeight="1">
      <c r="A31" s="17"/>
      <c r="B31" s="73"/>
      <c r="C31" s="73"/>
      <c r="D31" s="73"/>
      <c r="E31" s="73"/>
      <c r="F31" s="73"/>
      <c r="G31" s="82"/>
    </row>
    <row r="32" spans="1:7" ht="16" customHeight="1">
      <c r="A32" s="17"/>
      <c r="B32" s="73"/>
      <c r="C32" s="73"/>
      <c r="D32" s="73"/>
      <c r="E32" s="73"/>
      <c r="F32" s="73"/>
      <c r="G32" s="82"/>
    </row>
    <row r="33" spans="1:7" ht="16" customHeight="1">
      <c r="A33" s="17"/>
      <c r="B33" s="73"/>
      <c r="C33" s="73"/>
      <c r="D33" s="73"/>
      <c r="E33" s="73"/>
      <c r="F33" s="75"/>
      <c r="G33" s="82"/>
    </row>
    <row r="34" spans="1:7" ht="16" customHeight="1">
      <c r="A34" s="17"/>
      <c r="B34" s="73"/>
      <c r="C34" s="73"/>
      <c r="D34" s="73"/>
      <c r="E34" s="73"/>
      <c r="F34" s="75"/>
      <c r="G34" s="82"/>
    </row>
    <row r="35" spans="1:7" ht="16" customHeight="1">
      <c r="A35" s="17"/>
      <c r="B35" s="73"/>
      <c r="C35" s="73"/>
      <c r="D35" s="73"/>
      <c r="E35" s="73"/>
      <c r="F35" s="75"/>
      <c r="G35" s="82"/>
    </row>
    <row r="36" spans="1:7" ht="16" customHeight="1">
      <c r="A36" s="17"/>
      <c r="B36" s="73"/>
      <c r="C36" s="73"/>
      <c r="D36" s="73"/>
      <c r="E36" s="73"/>
      <c r="F36" s="75"/>
      <c r="G36" s="82"/>
    </row>
    <row r="37" spans="1:7" ht="16" customHeight="1">
      <c r="A37" s="17"/>
      <c r="B37" s="77" t="s">
        <v>334</v>
      </c>
      <c r="C37" s="73"/>
      <c r="D37" s="74" t="s">
        <v>333</v>
      </c>
      <c r="E37" s="73"/>
      <c r="F37" s="75"/>
      <c r="G37" s="82"/>
    </row>
    <row r="38" spans="1:7" ht="16" customHeight="1">
      <c r="A38" s="17"/>
      <c r="B38" s="74" t="s">
        <v>325</v>
      </c>
      <c r="C38" s="73"/>
      <c r="D38" s="74" t="s">
        <v>329</v>
      </c>
      <c r="E38" s="73"/>
      <c r="F38" s="75"/>
      <c r="G38" s="82"/>
    </row>
    <row r="39" spans="1:7" ht="16" customHeight="1">
      <c r="A39" s="80"/>
      <c r="B39" s="4"/>
      <c r="C39" s="4"/>
      <c r="D39" s="4"/>
      <c r="E39" s="4"/>
      <c r="F39" s="4"/>
      <c r="G39" s="81"/>
    </row>
    <row r="40" spans="1:7" ht="16" customHeight="1">
      <c r="A40" s="14"/>
      <c r="B40" s="2"/>
      <c r="C40" s="2"/>
      <c r="D40" s="2"/>
      <c r="E40" s="2"/>
      <c r="F40" s="2"/>
      <c r="G40" s="78"/>
    </row>
    <row r="41" spans="1:7">
      <c r="A41" s="15"/>
      <c r="B41" s="16"/>
      <c r="C41" s="16"/>
      <c r="D41" s="16"/>
      <c r="E41" s="16"/>
      <c r="F41" s="16"/>
      <c r="G41" s="79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</sheetData>
  <sheetProtection password="C7B8" sheet="1" objects="1" scenarios="1"/>
  <mergeCells count="3">
    <mergeCell ref="A9:G9"/>
    <mergeCell ref="A8:G8"/>
    <mergeCell ref="A1:G7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8"/>
  <sheetViews>
    <sheetView workbookViewId="0">
      <selection activeCell="A9" sqref="A9:E9"/>
    </sheetView>
  </sheetViews>
  <sheetFormatPr baseColWidth="10" defaultColWidth="10.83203125" defaultRowHeight="16"/>
  <cols>
    <col min="1" max="1" width="54.1640625" style="1" customWidth="1"/>
    <col min="2" max="4" width="20.6640625" style="1" customWidth="1"/>
    <col min="5" max="5" width="21.5" style="1" customWidth="1"/>
    <col min="6" max="16384" width="10.83203125" style="1"/>
  </cols>
  <sheetData>
    <row r="1" spans="1:12" ht="20" customHeight="1">
      <c r="A1" s="288"/>
      <c r="B1" s="289"/>
      <c r="C1" s="289"/>
      <c r="D1" s="289"/>
      <c r="E1" s="290"/>
      <c r="I1" s="5"/>
      <c r="J1" s="5"/>
      <c r="K1" s="5"/>
      <c r="L1" s="5"/>
    </row>
    <row r="2" spans="1:12" ht="20" customHeight="1">
      <c r="A2" s="291"/>
      <c r="B2" s="292"/>
      <c r="C2" s="292"/>
      <c r="D2" s="292"/>
      <c r="E2" s="293"/>
      <c r="I2" s="5"/>
      <c r="J2" s="5"/>
      <c r="K2" s="5"/>
      <c r="L2" s="5"/>
    </row>
    <row r="3" spans="1:12" ht="20" customHeight="1">
      <c r="A3" s="291"/>
      <c r="B3" s="292"/>
      <c r="C3" s="292"/>
      <c r="D3" s="292"/>
      <c r="E3" s="293"/>
      <c r="I3" s="5"/>
      <c r="J3" s="5"/>
      <c r="K3" s="5"/>
      <c r="L3" s="5"/>
    </row>
    <row r="4" spans="1:12" ht="20" customHeight="1">
      <c r="A4" s="291"/>
      <c r="B4" s="292"/>
      <c r="C4" s="292"/>
      <c r="D4" s="292"/>
      <c r="E4" s="293"/>
      <c r="I4" s="5"/>
      <c r="J4" s="5"/>
      <c r="K4" s="5"/>
      <c r="L4" s="5"/>
    </row>
    <row r="5" spans="1:12" ht="20" customHeight="1">
      <c r="A5" s="291"/>
      <c r="B5" s="292"/>
      <c r="C5" s="292"/>
      <c r="D5" s="292"/>
      <c r="E5" s="293"/>
      <c r="I5" s="5"/>
      <c r="J5" s="5"/>
      <c r="K5" s="5"/>
      <c r="L5" s="5"/>
    </row>
    <row r="6" spans="1:12" ht="20" customHeight="1">
      <c r="A6" s="291"/>
      <c r="B6" s="292"/>
      <c r="C6" s="292"/>
      <c r="D6" s="292"/>
      <c r="E6" s="293"/>
      <c r="I6" s="5"/>
      <c r="J6" s="5"/>
      <c r="K6" s="5"/>
      <c r="L6" s="5"/>
    </row>
    <row r="7" spans="1:12" ht="19" customHeight="1">
      <c r="A7" s="294"/>
      <c r="B7" s="295"/>
      <c r="C7" s="295"/>
      <c r="D7" s="295"/>
      <c r="E7" s="296"/>
      <c r="I7" s="5"/>
      <c r="J7" s="5"/>
      <c r="K7" s="5"/>
      <c r="L7" s="5"/>
    </row>
    <row r="8" spans="1:12" ht="20" customHeight="1">
      <c r="A8" s="287" t="s">
        <v>13</v>
      </c>
      <c r="B8" s="287"/>
      <c r="C8" s="287"/>
      <c r="D8" s="287"/>
      <c r="E8" s="287"/>
      <c r="I8" s="5"/>
      <c r="J8" s="5"/>
      <c r="K8" s="5"/>
      <c r="L8" s="5"/>
    </row>
    <row r="9" spans="1:12" ht="40" customHeight="1">
      <c r="A9" s="328" t="s">
        <v>344</v>
      </c>
      <c r="B9" s="329"/>
      <c r="C9" s="329"/>
      <c r="D9" s="329"/>
      <c r="E9" s="330"/>
    </row>
    <row r="10" spans="1:12" ht="30" customHeight="1">
      <c r="A10" s="331" t="s">
        <v>632</v>
      </c>
      <c r="B10" s="332"/>
      <c r="C10" s="332"/>
      <c r="D10" s="332"/>
      <c r="E10" s="333"/>
    </row>
    <row r="11" spans="1:12" ht="30" customHeight="1">
      <c r="A11" s="334" t="s">
        <v>131</v>
      </c>
      <c r="B11" s="334"/>
      <c r="C11" s="334"/>
      <c r="D11" s="198" t="s">
        <v>423</v>
      </c>
      <c r="E11" s="198" t="s">
        <v>15</v>
      </c>
    </row>
    <row r="12" spans="1:12" ht="30" customHeight="1">
      <c r="A12" s="312" t="s">
        <v>350</v>
      </c>
      <c r="B12" s="312"/>
      <c r="C12" s="312"/>
      <c r="D12" s="312"/>
      <c r="E12" s="312"/>
    </row>
    <row r="13" spans="1:12" ht="20" customHeight="1">
      <c r="A13" s="335" t="s">
        <v>621</v>
      </c>
      <c r="B13" s="336" t="s">
        <v>351</v>
      </c>
      <c r="C13" s="336"/>
      <c r="D13" s="313" t="s">
        <v>352</v>
      </c>
      <c r="E13" s="304">
        <v>650</v>
      </c>
    </row>
    <row r="14" spans="1:12" ht="20" customHeight="1">
      <c r="A14" s="324"/>
      <c r="B14" s="233"/>
      <c r="C14" s="212" t="s">
        <v>353</v>
      </c>
      <c r="D14" s="314"/>
      <c r="E14" s="305"/>
    </row>
    <row r="15" spans="1:12" ht="20" customHeight="1">
      <c r="A15" s="325"/>
      <c r="B15" s="326" t="s">
        <v>354</v>
      </c>
      <c r="C15" s="326"/>
      <c r="D15" s="319"/>
      <c r="E15" s="340"/>
    </row>
    <row r="16" spans="1:12" ht="20" customHeight="1">
      <c r="A16" s="95" t="s">
        <v>355</v>
      </c>
      <c r="B16" s="338" t="s">
        <v>351</v>
      </c>
      <c r="C16" s="338"/>
      <c r="D16" s="300" t="s">
        <v>352</v>
      </c>
      <c r="E16" s="341">
        <v>635</v>
      </c>
    </row>
    <row r="17" spans="1:5" ht="20" customHeight="1">
      <c r="A17" s="164" t="s">
        <v>356</v>
      </c>
      <c r="B17" s="339" t="s">
        <v>357</v>
      </c>
      <c r="C17" s="339"/>
      <c r="D17" s="300"/>
      <c r="E17" s="341"/>
    </row>
    <row r="18" spans="1:5" ht="20" customHeight="1">
      <c r="A18" s="95" t="s">
        <v>358</v>
      </c>
      <c r="B18" s="339" t="s">
        <v>359</v>
      </c>
      <c r="C18" s="339"/>
      <c r="D18" s="300" t="s">
        <v>352</v>
      </c>
      <c r="E18" s="341">
        <v>739</v>
      </c>
    </row>
    <row r="19" spans="1:5" ht="20" customHeight="1">
      <c r="A19" s="94" t="s">
        <v>360</v>
      </c>
      <c r="B19" s="337" t="s">
        <v>361</v>
      </c>
      <c r="C19" s="337"/>
      <c r="D19" s="301"/>
      <c r="E19" s="342"/>
    </row>
    <row r="20" spans="1:5" ht="20" customHeight="1">
      <c r="A20" s="324" t="s">
        <v>622</v>
      </c>
      <c r="B20" s="327" t="s">
        <v>362</v>
      </c>
      <c r="C20" s="327"/>
      <c r="D20" s="314" t="s">
        <v>352</v>
      </c>
      <c r="E20" s="305">
        <v>679</v>
      </c>
    </row>
    <row r="21" spans="1:5" ht="20" customHeight="1">
      <c r="A21" s="324"/>
      <c r="B21" s="327" t="s">
        <v>363</v>
      </c>
      <c r="C21" s="327"/>
      <c r="D21" s="314"/>
      <c r="E21" s="305"/>
    </row>
    <row r="22" spans="1:5" ht="20" customHeight="1">
      <c r="A22" s="324"/>
      <c r="B22" s="327" t="s">
        <v>364</v>
      </c>
      <c r="C22" s="327"/>
      <c r="D22" s="314"/>
      <c r="E22" s="305"/>
    </row>
    <row r="23" spans="1:5" ht="20" customHeight="1">
      <c r="A23" s="324"/>
      <c r="B23" s="327" t="s">
        <v>365</v>
      </c>
      <c r="C23" s="327"/>
      <c r="D23" s="314"/>
      <c r="E23" s="234">
        <v>679</v>
      </c>
    </row>
    <row r="24" spans="1:5" ht="20" customHeight="1">
      <c r="A24" s="325"/>
      <c r="B24" s="210"/>
      <c r="C24" s="210" t="s">
        <v>366</v>
      </c>
      <c r="D24" s="319"/>
      <c r="E24" s="235">
        <v>660</v>
      </c>
    </row>
    <row r="25" spans="1:5" ht="20" customHeight="1">
      <c r="A25" s="236" t="s">
        <v>367</v>
      </c>
      <c r="B25" s="317" t="s">
        <v>368</v>
      </c>
      <c r="C25" s="317"/>
      <c r="D25" s="300" t="s">
        <v>352</v>
      </c>
      <c r="E25" s="341">
        <v>702</v>
      </c>
    </row>
    <row r="26" spans="1:5" ht="20" customHeight="1">
      <c r="A26" s="237" t="s">
        <v>369</v>
      </c>
      <c r="B26" s="353" t="s">
        <v>370</v>
      </c>
      <c r="C26" s="353"/>
      <c r="D26" s="301"/>
      <c r="E26" s="342"/>
    </row>
    <row r="27" spans="1:5" ht="20" customHeight="1">
      <c r="A27" s="238" t="s">
        <v>371</v>
      </c>
      <c r="B27" s="239"/>
      <c r="C27" s="209" t="s">
        <v>372</v>
      </c>
      <c r="D27" s="314" t="s">
        <v>352</v>
      </c>
      <c r="E27" s="305">
        <v>850</v>
      </c>
    </row>
    <row r="28" spans="1:5" ht="20" customHeight="1">
      <c r="A28" s="240" t="s">
        <v>373</v>
      </c>
      <c r="B28" s="138"/>
      <c r="C28" s="210" t="s">
        <v>374</v>
      </c>
      <c r="D28" s="319"/>
      <c r="E28" s="340"/>
    </row>
    <row r="29" spans="1:5" ht="30" customHeight="1">
      <c r="A29" s="311" t="s">
        <v>375</v>
      </c>
      <c r="B29" s="311"/>
      <c r="C29" s="311"/>
      <c r="D29" s="311"/>
      <c r="E29" s="311"/>
    </row>
    <row r="30" spans="1:5" ht="20" customHeight="1">
      <c r="A30" s="111" t="s">
        <v>623</v>
      </c>
      <c r="B30" s="351"/>
      <c r="C30" s="349" t="s">
        <v>3</v>
      </c>
      <c r="D30" s="313" t="s">
        <v>128</v>
      </c>
      <c r="E30" s="304">
        <v>3530</v>
      </c>
    </row>
    <row r="31" spans="1:5" ht="20" customHeight="1">
      <c r="A31" s="112"/>
      <c r="B31" s="352"/>
      <c r="C31" s="326"/>
      <c r="D31" s="319"/>
      <c r="E31" s="340"/>
    </row>
    <row r="32" spans="1:5" ht="20" customHeight="1">
      <c r="A32" s="101" t="s">
        <v>624</v>
      </c>
      <c r="B32" s="317" t="s">
        <v>3</v>
      </c>
      <c r="C32" s="317"/>
      <c r="D32" s="300" t="s">
        <v>128</v>
      </c>
      <c r="E32" s="341">
        <v>5564</v>
      </c>
    </row>
    <row r="33" spans="1:5" ht="20" customHeight="1">
      <c r="A33" s="100"/>
      <c r="B33" s="353"/>
      <c r="C33" s="353"/>
      <c r="D33" s="301"/>
      <c r="E33" s="342"/>
    </row>
    <row r="34" spans="1:5" ht="20" customHeight="1">
      <c r="A34" s="348" t="s">
        <v>625</v>
      </c>
      <c r="B34" s="327" t="s">
        <v>3</v>
      </c>
      <c r="C34" s="327"/>
      <c r="D34" s="314" t="s">
        <v>128</v>
      </c>
      <c r="E34" s="305">
        <v>7704</v>
      </c>
    </row>
    <row r="35" spans="1:5" ht="20" customHeight="1">
      <c r="A35" s="356"/>
      <c r="B35" s="326"/>
      <c r="C35" s="326"/>
      <c r="D35" s="319"/>
      <c r="E35" s="340"/>
    </row>
    <row r="36" spans="1:5" ht="20" customHeight="1">
      <c r="A36" s="298" t="s">
        <v>376</v>
      </c>
      <c r="B36" s="241"/>
      <c r="C36" s="206" t="s">
        <v>377</v>
      </c>
      <c r="D36" s="300" t="s">
        <v>6</v>
      </c>
      <c r="E36" s="242">
        <v>348</v>
      </c>
    </row>
    <row r="37" spans="1:5" ht="20" customHeight="1">
      <c r="A37" s="298"/>
      <c r="B37" s="241"/>
      <c r="C37" s="243" t="s">
        <v>378</v>
      </c>
      <c r="D37" s="300"/>
      <c r="E37" s="242">
        <v>1302</v>
      </c>
    </row>
    <row r="38" spans="1:5" ht="20" customHeight="1">
      <c r="A38" s="299"/>
      <c r="B38" s="244"/>
      <c r="C38" s="207" t="s">
        <v>379</v>
      </c>
      <c r="D38" s="301"/>
      <c r="E38" s="245">
        <v>3388</v>
      </c>
    </row>
    <row r="39" spans="1:5" ht="20" customHeight="1">
      <c r="A39" s="113" t="s">
        <v>626</v>
      </c>
      <c r="B39" s="246"/>
      <c r="C39" s="247"/>
      <c r="D39" s="248" t="s">
        <v>129</v>
      </c>
      <c r="E39" s="235">
        <v>5400</v>
      </c>
    </row>
    <row r="40" spans="1:5" ht="20" customHeight="1">
      <c r="A40" s="103" t="s">
        <v>627</v>
      </c>
      <c r="B40" s="249"/>
      <c r="C40" s="250"/>
      <c r="D40" s="251" t="s">
        <v>129</v>
      </c>
      <c r="E40" s="245">
        <v>1380</v>
      </c>
    </row>
    <row r="41" spans="1:5" ht="20" customHeight="1">
      <c r="A41" s="113" t="s">
        <v>628</v>
      </c>
      <c r="B41" s="246"/>
      <c r="C41" s="247"/>
      <c r="D41" s="248" t="s">
        <v>129</v>
      </c>
      <c r="E41" s="235">
        <v>1680</v>
      </c>
    </row>
    <row r="42" spans="1:5" ht="20" customHeight="1">
      <c r="A42" s="100" t="s">
        <v>380</v>
      </c>
      <c r="B42" s="252"/>
      <c r="C42" s="207"/>
      <c r="D42" s="202" t="s">
        <v>6</v>
      </c>
      <c r="E42" s="245">
        <v>58</v>
      </c>
    </row>
    <row r="43" spans="1:5" ht="20" customHeight="1">
      <c r="A43" s="354" t="s">
        <v>397</v>
      </c>
      <c r="B43" s="355"/>
      <c r="C43" s="205"/>
      <c r="D43" s="200" t="s">
        <v>6</v>
      </c>
      <c r="E43" s="235">
        <v>2193</v>
      </c>
    </row>
    <row r="44" spans="1:5" ht="20" customHeight="1">
      <c r="A44" s="100" t="s">
        <v>402</v>
      </c>
      <c r="B44" s="252"/>
      <c r="C44" s="207"/>
      <c r="D44" s="202" t="s">
        <v>8</v>
      </c>
      <c r="E44" s="245">
        <v>153</v>
      </c>
    </row>
    <row r="45" spans="1:5" ht="20" customHeight="1">
      <c r="A45" s="348" t="s">
        <v>403</v>
      </c>
      <c r="B45" s="253"/>
      <c r="C45" s="208" t="s">
        <v>381</v>
      </c>
      <c r="D45" s="314" t="s">
        <v>6</v>
      </c>
      <c r="E45" s="234">
        <v>722</v>
      </c>
    </row>
    <row r="46" spans="1:5" ht="20" customHeight="1">
      <c r="A46" s="356"/>
      <c r="B46" s="254"/>
      <c r="C46" s="205" t="s">
        <v>382</v>
      </c>
      <c r="D46" s="319"/>
      <c r="E46" s="235">
        <v>1145</v>
      </c>
    </row>
    <row r="47" spans="1:5" ht="20" customHeight="1">
      <c r="A47" s="298" t="s">
        <v>404</v>
      </c>
      <c r="B47" s="255"/>
      <c r="C47" s="206" t="s">
        <v>381</v>
      </c>
      <c r="D47" s="300" t="s">
        <v>6</v>
      </c>
      <c r="E47" s="242">
        <v>551</v>
      </c>
    </row>
    <row r="48" spans="1:5" ht="20" customHeight="1">
      <c r="A48" s="299"/>
      <c r="B48" s="252"/>
      <c r="C48" s="207" t="s">
        <v>382</v>
      </c>
      <c r="D48" s="301"/>
      <c r="E48" s="245">
        <v>845</v>
      </c>
    </row>
    <row r="49" spans="1:5" ht="20" customHeight="1">
      <c r="A49" s="348" t="s">
        <v>405</v>
      </c>
      <c r="B49" s="253"/>
      <c r="C49" s="208" t="s">
        <v>381</v>
      </c>
      <c r="D49" s="314" t="s">
        <v>6</v>
      </c>
      <c r="E49" s="234">
        <v>364</v>
      </c>
    </row>
    <row r="50" spans="1:5" ht="20" customHeight="1">
      <c r="A50" s="356"/>
      <c r="B50" s="254"/>
      <c r="C50" s="205" t="s">
        <v>382</v>
      </c>
      <c r="D50" s="319"/>
      <c r="E50" s="235">
        <v>551</v>
      </c>
    </row>
    <row r="51" spans="1:5" ht="20" customHeight="1">
      <c r="A51" s="298" t="s">
        <v>406</v>
      </c>
      <c r="B51" s="255"/>
      <c r="C51" s="206" t="s">
        <v>381</v>
      </c>
      <c r="D51" s="300" t="s">
        <v>6</v>
      </c>
      <c r="E51" s="242">
        <v>551</v>
      </c>
    </row>
    <row r="52" spans="1:5" ht="30" customHeight="1">
      <c r="A52" s="299"/>
      <c r="B52" s="252"/>
      <c r="C52" s="207" t="s">
        <v>382</v>
      </c>
      <c r="D52" s="301"/>
      <c r="E52" s="245">
        <v>845</v>
      </c>
    </row>
    <row r="53" spans="1:5" ht="30" customHeight="1">
      <c r="A53" s="343" t="s">
        <v>384</v>
      </c>
      <c r="B53" s="344"/>
      <c r="C53" s="344"/>
      <c r="D53" s="344"/>
      <c r="E53" s="345"/>
    </row>
    <row r="54" spans="1:5" ht="20" customHeight="1">
      <c r="A54" s="256" t="s">
        <v>407</v>
      </c>
      <c r="B54" s="256"/>
      <c r="C54" s="257"/>
      <c r="D54" s="199" t="s">
        <v>385</v>
      </c>
      <c r="E54" s="258">
        <v>530</v>
      </c>
    </row>
    <row r="55" spans="1:5" ht="20" customHeight="1">
      <c r="A55" s="259" t="s">
        <v>408</v>
      </c>
      <c r="B55" s="259"/>
      <c r="C55" s="260"/>
      <c r="D55" s="201" t="s">
        <v>385</v>
      </c>
      <c r="E55" s="261">
        <v>630</v>
      </c>
    </row>
    <row r="56" spans="1:5" ht="20" customHeight="1">
      <c r="A56" s="309" t="s">
        <v>409</v>
      </c>
      <c r="B56" s="310"/>
      <c r="C56" s="310"/>
      <c r="D56" s="262" t="s">
        <v>128</v>
      </c>
      <c r="E56" s="263">
        <v>868</v>
      </c>
    </row>
    <row r="57" spans="1:5" ht="30" customHeight="1">
      <c r="A57" s="311" t="s">
        <v>386</v>
      </c>
      <c r="B57" s="311"/>
      <c r="C57" s="311"/>
      <c r="D57" s="311"/>
      <c r="E57" s="311"/>
    </row>
    <row r="58" spans="1:5" ht="20" customHeight="1">
      <c r="A58" s="253" t="s">
        <v>398</v>
      </c>
      <c r="B58" s="253"/>
      <c r="C58" s="208"/>
      <c r="D58" s="199" t="s">
        <v>6</v>
      </c>
      <c r="E58" s="258">
        <v>357</v>
      </c>
    </row>
    <row r="59" spans="1:5" ht="20" customHeight="1">
      <c r="A59" s="264" t="s">
        <v>410</v>
      </c>
      <c r="B59" s="265"/>
      <c r="C59" s="266"/>
      <c r="D59" s="213" t="s">
        <v>6</v>
      </c>
      <c r="E59" s="267">
        <v>546</v>
      </c>
    </row>
    <row r="60" spans="1:5" ht="20" customHeight="1">
      <c r="A60" s="111" t="s">
        <v>411</v>
      </c>
      <c r="B60" s="268"/>
      <c r="C60" s="211"/>
      <c r="D60" s="199" t="s">
        <v>6</v>
      </c>
      <c r="E60" s="258">
        <v>629</v>
      </c>
    </row>
    <row r="61" spans="1:5" ht="20" customHeight="1">
      <c r="A61" s="264" t="s">
        <v>399</v>
      </c>
      <c r="B61" s="265"/>
      <c r="C61" s="266"/>
      <c r="D61" s="269" t="s">
        <v>6</v>
      </c>
      <c r="E61" s="270">
        <v>484</v>
      </c>
    </row>
    <row r="62" spans="1:5" ht="30" customHeight="1">
      <c r="A62" s="312" t="s">
        <v>387</v>
      </c>
      <c r="B62" s="312"/>
      <c r="C62" s="312"/>
      <c r="D62" s="312"/>
      <c r="E62" s="312"/>
    </row>
    <row r="63" spans="1:5" ht="40" customHeight="1">
      <c r="A63" s="203" t="s">
        <v>400</v>
      </c>
      <c r="B63" s="271"/>
      <c r="C63" s="204" t="s">
        <v>3</v>
      </c>
      <c r="D63" s="199" t="s">
        <v>6</v>
      </c>
      <c r="E63" s="272">
        <v>2300</v>
      </c>
    </row>
    <row r="64" spans="1:5" ht="40" customHeight="1">
      <c r="A64" s="273" t="s">
        <v>401</v>
      </c>
      <c r="B64" s="274"/>
      <c r="C64" s="215" t="s">
        <v>3</v>
      </c>
      <c r="D64" s="213" t="s">
        <v>6</v>
      </c>
      <c r="E64" s="275">
        <v>1150</v>
      </c>
    </row>
    <row r="65" spans="1:5" ht="40" customHeight="1">
      <c r="A65" s="335" t="s">
        <v>629</v>
      </c>
      <c r="B65" s="349" t="s">
        <v>3</v>
      </c>
      <c r="C65" s="349"/>
      <c r="D65" s="313" t="s">
        <v>6</v>
      </c>
      <c r="E65" s="304">
        <v>1400</v>
      </c>
    </row>
    <row r="66" spans="1:5" ht="20" customHeight="1">
      <c r="A66" s="324"/>
      <c r="B66" s="327"/>
      <c r="C66" s="327"/>
      <c r="D66" s="314"/>
      <c r="E66" s="305"/>
    </row>
    <row r="67" spans="1:5" ht="40" customHeight="1">
      <c r="A67" s="276" t="s">
        <v>412</v>
      </c>
      <c r="B67" s="306" t="s">
        <v>3</v>
      </c>
      <c r="C67" s="306"/>
      <c r="D67" s="213" t="s">
        <v>6</v>
      </c>
      <c r="E67" s="275">
        <v>950</v>
      </c>
    </row>
    <row r="68" spans="1:5" ht="40" customHeight="1">
      <c r="A68" s="277" t="s">
        <v>413</v>
      </c>
      <c r="B68" s="271"/>
      <c r="C68" s="204" t="s">
        <v>25</v>
      </c>
      <c r="D68" s="199" t="s">
        <v>6</v>
      </c>
      <c r="E68" s="272">
        <v>2400</v>
      </c>
    </row>
    <row r="69" spans="1:5" ht="20" customHeight="1">
      <c r="A69" s="315" t="s">
        <v>414</v>
      </c>
      <c r="B69" s="306" t="s">
        <v>3</v>
      </c>
      <c r="C69" s="306"/>
      <c r="D69" s="318" t="s">
        <v>6</v>
      </c>
      <c r="E69" s="307">
        <v>4400</v>
      </c>
    </row>
    <row r="70" spans="1:5" ht="20" customHeight="1">
      <c r="A70" s="316"/>
      <c r="B70" s="317"/>
      <c r="C70" s="317"/>
      <c r="D70" s="300"/>
      <c r="E70" s="308"/>
    </row>
    <row r="71" spans="1:5" ht="20" customHeight="1">
      <c r="A71" s="335" t="s">
        <v>630</v>
      </c>
      <c r="B71" s="346" t="s">
        <v>25</v>
      </c>
      <c r="C71" s="346"/>
      <c r="D71" s="313" t="s">
        <v>6</v>
      </c>
      <c r="E71" s="272">
        <v>1350</v>
      </c>
    </row>
    <row r="72" spans="1:5" ht="20" customHeight="1">
      <c r="A72" s="324"/>
      <c r="B72" s="350" t="s">
        <v>383</v>
      </c>
      <c r="C72" s="350"/>
      <c r="D72" s="314"/>
      <c r="E72" s="234">
        <v>1350</v>
      </c>
    </row>
    <row r="73" spans="1:5" ht="20" customHeight="1">
      <c r="A73" s="264" t="s">
        <v>415</v>
      </c>
      <c r="B73" s="265"/>
      <c r="C73" s="266"/>
      <c r="D73" s="213" t="s">
        <v>6</v>
      </c>
      <c r="E73" s="275">
        <v>1850</v>
      </c>
    </row>
    <row r="74" spans="1:5" ht="20" customHeight="1">
      <c r="A74" s="347" t="s">
        <v>416</v>
      </c>
      <c r="B74" s="268"/>
      <c r="C74" s="211" t="s">
        <v>25</v>
      </c>
      <c r="D74" s="313" t="s">
        <v>6</v>
      </c>
      <c r="E74" s="272">
        <v>670</v>
      </c>
    </row>
    <row r="75" spans="1:5" ht="30" customHeight="1">
      <c r="A75" s="348"/>
      <c r="B75" s="253"/>
      <c r="C75" s="208" t="s">
        <v>383</v>
      </c>
      <c r="D75" s="314"/>
      <c r="E75" s="234">
        <v>670</v>
      </c>
    </row>
    <row r="76" spans="1:5" ht="40" customHeight="1">
      <c r="A76" s="278" t="s">
        <v>417</v>
      </c>
      <c r="B76" s="279"/>
      <c r="C76" s="266" t="s">
        <v>25</v>
      </c>
      <c r="D76" s="213" t="s">
        <v>6</v>
      </c>
      <c r="E76" s="275">
        <v>1100</v>
      </c>
    </row>
    <row r="77" spans="1:5" ht="20" customHeight="1">
      <c r="A77" s="280" t="s">
        <v>418</v>
      </c>
      <c r="B77" s="281"/>
      <c r="C77" s="281"/>
      <c r="D77" s="153" t="s">
        <v>6</v>
      </c>
      <c r="E77" s="282">
        <v>4000</v>
      </c>
    </row>
    <row r="78" spans="1:5" ht="30" customHeight="1">
      <c r="A78" s="311" t="s">
        <v>388</v>
      </c>
      <c r="B78" s="311"/>
      <c r="C78" s="311"/>
      <c r="D78" s="311"/>
      <c r="E78" s="311"/>
    </row>
    <row r="79" spans="1:5" ht="40" customHeight="1">
      <c r="A79" s="283" t="s">
        <v>389</v>
      </c>
      <c r="B79" s="323" t="s">
        <v>390</v>
      </c>
      <c r="C79" s="323"/>
      <c r="D79" s="269" t="s">
        <v>6</v>
      </c>
      <c r="E79" s="284">
        <v>1153</v>
      </c>
    </row>
    <row r="80" spans="1:5" ht="40" customHeight="1">
      <c r="A80" s="108" t="s">
        <v>391</v>
      </c>
      <c r="B80" s="249"/>
      <c r="C80" s="214" t="s">
        <v>63</v>
      </c>
      <c r="D80" s="202" t="s">
        <v>6</v>
      </c>
      <c r="E80" s="245">
        <v>873</v>
      </c>
    </row>
    <row r="81" spans="1:5" ht="40" customHeight="1">
      <c r="A81" s="109" t="s">
        <v>392</v>
      </c>
      <c r="B81" s="322" t="s">
        <v>390</v>
      </c>
      <c r="C81" s="322"/>
      <c r="D81" s="202" t="s">
        <v>6</v>
      </c>
      <c r="E81" s="245">
        <v>881</v>
      </c>
    </row>
    <row r="82" spans="1:5" ht="40" customHeight="1">
      <c r="A82" s="109" t="s">
        <v>419</v>
      </c>
      <c r="B82" s="322" t="s">
        <v>390</v>
      </c>
      <c r="C82" s="322"/>
      <c r="D82" s="202" t="s">
        <v>6</v>
      </c>
      <c r="E82" s="245">
        <v>3763</v>
      </c>
    </row>
    <row r="83" spans="1:5" ht="40" customHeight="1">
      <c r="A83" s="302" t="s">
        <v>420</v>
      </c>
      <c r="B83" s="303"/>
      <c r="C83" s="214" t="s">
        <v>63</v>
      </c>
      <c r="D83" s="202" t="s">
        <v>6</v>
      </c>
      <c r="E83" s="245">
        <v>1702</v>
      </c>
    </row>
    <row r="84" spans="1:5" ht="20" customHeight="1">
      <c r="A84" s="89"/>
      <c r="B84" s="89"/>
      <c r="C84" s="89"/>
      <c r="D84" s="93"/>
      <c r="E84" s="93"/>
    </row>
    <row r="85" spans="1:5" ht="20" customHeight="1">
      <c r="A85" s="320" t="s">
        <v>393</v>
      </c>
      <c r="B85" s="320"/>
      <c r="C85" s="320"/>
      <c r="D85" s="320"/>
      <c r="E85" s="320"/>
    </row>
    <row r="86" spans="1:5" ht="20" customHeight="1">
      <c r="A86" s="321" t="s">
        <v>394</v>
      </c>
      <c r="B86" s="321"/>
      <c r="C86" s="321"/>
      <c r="D86" s="321"/>
      <c r="E86" s="321"/>
    </row>
    <row r="87" spans="1:5" ht="40" customHeight="1">
      <c r="A87" s="297" t="s">
        <v>421</v>
      </c>
      <c r="B87" s="297"/>
      <c r="C87" s="297"/>
      <c r="D87" s="297"/>
      <c r="E87" s="297"/>
    </row>
    <row r="88" spans="1:5" ht="15.75" customHeight="1"/>
  </sheetData>
  <mergeCells count="82">
    <mergeCell ref="B26:C26"/>
    <mergeCell ref="D74:D75"/>
    <mergeCell ref="A29:E29"/>
    <mergeCell ref="B25:C25"/>
    <mergeCell ref="D30:D31"/>
    <mergeCell ref="E30:E31"/>
    <mergeCell ref="E32:E33"/>
    <mergeCell ref="B32:C33"/>
    <mergeCell ref="D32:D33"/>
    <mergeCell ref="E34:E35"/>
    <mergeCell ref="A43:B43"/>
    <mergeCell ref="A45:A46"/>
    <mergeCell ref="D45:D46"/>
    <mergeCell ref="A49:A50"/>
    <mergeCell ref="A34:A35"/>
    <mergeCell ref="B34:C35"/>
    <mergeCell ref="B20:C20"/>
    <mergeCell ref="A78:E78"/>
    <mergeCell ref="A53:E53"/>
    <mergeCell ref="D27:D28"/>
    <mergeCell ref="E27:E28"/>
    <mergeCell ref="B71:C71"/>
    <mergeCell ref="A74:A75"/>
    <mergeCell ref="A65:A66"/>
    <mergeCell ref="B65:C66"/>
    <mergeCell ref="A71:A72"/>
    <mergeCell ref="D71:D72"/>
    <mergeCell ref="B72:C72"/>
    <mergeCell ref="B30:B31"/>
    <mergeCell ref="C30:C31"/>
    <mergeCell ref="D25:D26"/>
    <mergeCell ref="E25:E26"/>
    <mergeCell ref="B16:C16"/>
    <mergeCell ref="B17:C17"/>
    <mergeCell ref="B18:C18"/>
    <mergeCell ref="D13:D15"/>
    <mergeCell ref="E13:E15"/>
    <mergeCell ref="D16:D17"/>
    <mergeCell ref="E16:E17"/>
    <mergeCell ref="D18:D19"/>
    <mergeCell ref="E18:E19"/>
    <mergeCell ref="A1:E7"/>
    <mergeCell ref="A20:A24"/>
    <mergeCell ref="B15:C15"/>
    <mergeCell ref="B21:C21"/>
    <mergeCell ref="B22:C22"/>
    <mergeCell ref="A9:E9"/>
    <mergeCell ref="A10:E10"/>
    <mergeCell ref="A12:E12"/>
    <mergeCell ref="E20:E22"/>
    <mergeCell ref="B23:C23"/>
    <mergeCell ref="D20:D24"/>
    <mergeCell ref="A11:C11"/>
    <mergeCell ref="A8:E8"/>
    <mergeCell ref="A13:A15"/>
    <mergeCell ref="B13:C13"/>
    <mergeCell ref="B19:C19"/>
    <mergeCell ref="D34:D35"/>
    <mergeCell ref="A85:E85"/>
    <mergeCell ref="A86:E86"/>
    <mergeCell ref="D49:D50"/>
    <mergeCell ref="D47:D48"/>
    <mergeCell ref="A36:A38"/>
    <mergeCell ref="D36:D38"/>
    <mergeCell ref="A47:A48"/>
    <mergeCell ref="B82:C82"/>
    <mergeCell ref="B81:C81"/>
    <mergeCell ref="B79:C79"/>
    <mergeCell ref="A87:E87"/>
    <mergeCell ref="A51:A52"/>
    <mergeCell ref="D51:D52"/>
    <mergeCell ref="A83:B83"/>
    <mergeCell ref="E65:E66"/>
    <mergeCell ref="B67:C67"/>
    <mergeCell ref="E69:E70"/>
    <mergeCell ref="A56:C56"/>
    <mergeCell ref="A57:E57"/>
    <mergeCell ref="A62:E62"/>
    <mergeCell ref="D65:D66"/>
    <mergeCell ref="A69:A70"/>
    <mergeCell ref="B69:C70"/>
    <mergeCell ref="D69:D70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workbookViewId="0">
      <selection sqref="A1:G7"/>
    </sheetView>
  </sheetViews>
  <sheetFormatPr baseColWidth="10" defaultColWidth="10.83203125" defaultRowHeight="16"/>
  <cols>
    <col min="1" max="3" width="20.6640625" style="1" customWidth="1"/>
    <col min="4" max="4" width="22" style="1" customWidth="1"/>
    <col min="5" max="5" width="22.33203125" style="1" customWidth="1"/>
    <col min="6" max="6" width="11.6640625" style="1" customWidth="1"/>
    <col min="7" max="7" width="20.6640625" style="1" customWidth="1"/>
    <col min="8" max="8" width="9.83203125" style="1" customWidth="1"/>
    <col min="9" max="16384" width="10.83203125" style="1"/>
  </cols>
  <sheetData>
    <row r="1" spans="1:7" ht="20" customHeight="1">
      <c r="A1" s="288"/>
      <c r="B1" s="289"/>
      <c r="C1" s="289"/>
      <c r="D1" s="289"/>
      <c r="E1" s="289"/>
      <c r="F1" s="289"/>
      <c r="G1" s="290"/>
    </row>
    <row r="2" spans="1:7" ht="20" customHeight="1">
      <c r="A2" s="291"/>
      <c r="B2" s="292"/>
      <c r="C2" s="292"/>
      <c r="D2" s="292"/>
      <c r="E2" s="292"/>
      <c r="F2" s="292"/>
      <c r="G2" s="293"/>
    </row>
    <row r="3" spans="1:7" ht="20" customHeight="1">
      <c r="A3" s="291"/>
      <c r="B3" s="292"/>
      <c r="C3" s="292"/>
      <c r="D3" s="292"/>
      <c r="E3" s="292"/>
      <c r="F3" s="292"/>
      <c r="G3" s="293"/>
    </row>
    <row r="4" spans="1:7" ht="20" customHeight="1">
      <c r="A4" s="291"/>
      <c r="B4" s="292"/>
      <c r="C4" s="292"/>
      <c r="D4" s="292"/>
      <c r="E4" s="292"/>
      <c r="F4" s="292"/>
      <c r="G4" s="293"/>
    </row>
    <row r="5" spans="1:7" ht="20" customHeight="1">
      <c r="A5" s="291"/>
      <c r="B5" s="292"/>
      <c r="C5" s="292"/>
      <c r="D5" s="292"/>
      <c r="E5" s="292"/>
      <c r="F5" s="292"/>
      <c r="G5" s="293"/>
    </row>
    <row r="6" spans="1:7" ht="20" customHeight="1">
      <c r="A6" s="291"/>
      <c r="B6" s="292"/>
      <c r="C6" s="292"/>
      <c r="D6" s="292"/>
      <c r="E6" s="292"/>
      <c r="F6" s="292"/>
      <c r="G6" s="293"/>
    </row>
    <row r="7" spans="1:7" ht="20" customHeight="1">
      <c r="A7" s="294"/>
      <c r="B7" s="295"/>
      <c r="C7" s="295"/>
      <c r="D7" s="295"/>
      <c r="E7" s="295"/>
      <c r="F7" s="295"/>
      <c r="G7" s="296"/>
    </row>
    <row r="8" spans="1:7" ht="20" customHeight="1">
      <c r="A8" s="287" t="s">
        <v>13</v>
      </c>
      <c r="B8" s="287"/>
      <c r="C8" s="287"/>
      <c r="D8" s="287"/>
      <c r="E8" s="287"/>
      <c r="F8" s="287"/>
      <c r="G8" s="287"/>
    </row>
    <row r="9" spans="1:7" ht="40" customHeight="1">
      <c r="A9" s="286" t="s">
        <v>345</v>
      </c>
      <c r="B9" s="286"/>
      <c r="C9" s="286"/>
      <c r="D9" s="286"/>
      <c r="E9" s="286"/>
      <c r="F9" s="286"/>
      <c r="G9" s="286"/>
    </row>
    <row r="10" spans="1:7" ht="30" customHeight="1">
      <c r="A10" s="357" t="s">
        <v>631</v>
      </c>
      <c r="B10" s="357"/>
      <c r="C10" s="357"/>
      <c r="D10" s="357"/>
      <c r="E10" s="357"/>
      <c r="F10" s="357"/>
      <c r="G10" s="357"/>
    </row>
    <row r="11" spans="1:7" ht="30" customHeight="1">
      <c r="A11" s="334" t="s">
        <v>131</v>
      </c>
      <c r="B11" s="334"/>
      <c r="C11" s="334"/>
      <c r="D11" s="334" t="s">
        <v>0</v>
      </c>
      <c r="E11" s="334"/>
      <c r="F11" s="57" t="s">
        <v>20</v>
      </c>
      <c r="G11" s="57" t="s">
        <v>15</v>
      </c>
    </row>
    <row r="12" spans="1:7" ht="40" customHeight="1">
      <c r="A12" s="367" t="s">
        <v>335</v>
      </c>
      <c r="B12" s="367"/>
      <c r="C12" s="367"/>
      <c r="D12" s="367" t="s">
        <v>31</v>
      </c>
      <c r="E12" s="367"/>
      <c r="F12" s="72" t="s">
        <v>1</v>
      </c>
      <c r="G12" s="216">
        <v>708.67</v>
      </c>
    </row>
    <row r="13" spans="1:7" ht="40" customHeight="1">
      <c r="A13" s="367"/>
      <c r="B13" s="367"/>
      <c r="C13" s="367"/>
      <c r="D13" s="367" t="s">
        <v>21</v>
      </c>
      <c r="E13" s="367"/>
      <c r="F13" s="72" t="s">
        <v>1</v>
      </c>
      <c r="G13" s="217">
        <v>778.67</v>
      </c>
    </row>
    <row r="14" spans="1:7" ht="40" customHeight="1">
      <c r="A14" s="369" t="s">
        <v>336</v>
      </c>
      <c r="B14" s="369"/>
      <c r="C14" s="369"/>
      <c r="D14" s="369" t="s">
        <v>32</v>
      </c>
      <c r="E14" s="369"/>
      <c r="F14" s="68" t="s">
        <v>1</v>
      </c>
      <c r="G14" s="218">
        <v>730.67</v>
      </c>
    </row>
    <row r="15" spans="1:7" ht="80" customHeight="1">
      <c r="A15" s="367" t="s">
        <v>68</v>
      </c>
      <c r="B15" s="367"/>
      <c r="C15" s="367"/>
      <c r="D15" s="367" t="s">
        <v>33</v>
      </c>
      <c r="E15" s="367"/>
      <c r="F15" s="384" t="s">
        <v>1</v>
      </c>
      <c r="G15" s="217">
        <v>757</v>
      </c>
    </row>
    <row r="16" spans="1:7" ht="20" customHeight="1">
      <c r="A16" s="367"/>
      <c r="B16" s="367"/>
      <c r="C16" s="367"/>
      <c r="D16" s="367" t="s">
        <v>22</v>
      </c>
      <c r="E16" s="367"/>
      <c r="F16" s="384"/>
      <c r="G16" s="217">
        <v>778.67</v>
      </c>
    </row>
    <row r="17" spans="1:7" ht="20" customHeight="1">
      <c r="A17" s="369" t="s">
        <v>337</v>
      </c>
      <c r="B17" s="369"/>
      <c r="C17" s="369"/>
      <c r="D17" s="387" t="s">
        <v>23</v>
      </c>
      <c r="E17" s="387"/>
      <c r="F17" s="68" t="s">
        <v>1</v>
      </c>
      <c r="G17" s="218">
        <v>702.33</v>
      </c>
    </row>
    <row r="18" spans="1:7" ht="20" customHeight="1">
      <c r="A18" s="369"/>
      <c r="B18" s="369"/>
      <c r="C18" s="369"/>
      <c r="D18" s="369" t="s">
        <v>34</v>
      </c>
      <c r="E18" s="369"/>
      <c r="F18" s="68" t="s">
        <v>1</v>
      </c>
      <c r="G18" s="218">
        <v>673</v>
      </c>
    </row>
    <row r="19" spans="1:7" ht="20" customHeight="1">
      <c r="A19" s="366" t="s">
        <v>338</v>
      </c>
      <c r="B19" s="366"/>
      <c r="C19" s="366"/>
      <c r="D19" s="367" t="s">
        <v>24</v>
      </c>
      <c r="E19" s="367"/>
      <c r="F19" s="72" t="s">
        <v>1</v>
      </c>
      <c r="G19" s="217">
        <v>702.33</v>
      </c>
    </row>
    <row r="20" spans="1:7" ht="20" customHeight="1">
      <c r="A20" s="366"/>
      <c r="B20" s="366"/>
      <c r="C20" s="366"/>
      <c r="D20" s="367" t="s">
        <v>25</v>
      </c>
      <c r="E20" s="367"/>
      <c r="F20" s="72" t="s">
        <v>1</v>
      </c>
      <c r="G20" s="217">
        <v>0</v>
      </c>
    </row>
    <row r="21" spans="1:7" ht="40" customHeight="1">
      <c r="A21" s="368" t="s">
        <v>339</v>
      </c>
      <c r="B21" s="368"/>
      <c r="C21" s="368"/>
      <c r="D21" s="369" t="s">
        <v>26</v>
      </c>
      <c r="E21" s="369"/>
      <c r="F21" s="68" t="s">
        <v>1</v>
      </c>
      <c r="G21" s="218">
        <v>824.4</v>
      </c>
    </row>
    <row r="22" spans="1:7" ht="40" customHeight="1">
      <c r="A22" s="376" t="s">
        <v>340</v>
      </c>
      <c r="B22" s="377"/>
      <c r="C22" s="377"/>
      <c r="D22" s="367" t="s">
        <v>27</v>
      </c>
      <c r="E22" s="367"/>
      <c r="F22" s="39" t="s">
        <v>1</v>
      </c>
      <c r="G22" s="219">
        <v>945.42</v>
      </c>
    </row>
    <row r="23" spans="1:7" ht="20" customHeight="1">
      <c r="A23" s="385"/>
      <c r="B23" s="386"/>
      <c r="C23" s="386"/>
      <c r="D23" s="388" t="s">
        <v>25</v>
      </c>
      <c r="E23" s="389"/>
      <c r="F23" s="39" t="s">
        <v>1</v>
      </c>
      <c r="G23" s="219">
        <v>775</v>
      </c>
    </row>
    <row r="24" spans="1:7" ht="20" customHeight="1">
      <c r="A24" s="370" t="s">
        <v>341</v>
      </c>
      <c r="B24" s="371"/>
      <c r="C24" s="372"/>
      <c r="D24" s="358" t="s">
        <v>28</v>
      </c>
      <c r="E24" s="359"/>
      <c r="F24" s="68" t="s">
        <v>1</v>
      </c>
      <c r="G24" s="220">
        <v>1678.13</v>
      </c>
    </row>
    <row r="25" spans="1:7" ht="20" customHeight="1">
      <c r="A25" s="373"/>
      <c r="B25" s="374"/>
      <c r="C25" s="375"/>
      <c r="D25" s="360" t="s">
        <v>29</v>
      </c>
      <c r="E25" s="361"/>
      <c r="F25" s="68" t="s">
        <v>1</v>
      </c>
      <c r="G25" s="220">
        <v>1677.5</v>
      </c>
    </row>
    <row r="26" spans="1:7" ht="40" customHeight="1">
      <c r="A26" s="376" t="s">
        <v>342</v>
      </c>
      <c r="B26" s="377"/>
      <c r="C26" s="378"/>
      <c r="D26" s="362" t="s">
        <v>35</v>
      </c>
      <c r="E26" s="363"/>
      <c r="F26" s="72" t="s">
        <v>1</v>
      </c>
      <c r="G26" s="219">
        <v>945.41</v>
      </c>
    </row>
    <row r="27" spans="1:7" ht="40" customHeight="1">
      <c r="A27" s="379"/>
      <c r="B27" s="380"/>
      <c r="C27" s="381"/>
      <c r="D27" s="364" t="s">
        <v>30</v>
      </c>
      <c r="E27" s="365"/>
      <c r="F27" s="13" t="s">
        <v>1</v>
      </c>
      <c r="G27" s="221">
        <v>988.07</v>
      </c>
    </row>
    <row r="28" spans="1:7" ht="20" customHeight="1">
      <c r="A28" s="382" t="s">
        <v>43</v>
      </c>
      <c r="B28" s="382"/>
      <c r="C28" s="382"/>
      <c r="D28" s="382"/>
      <c r="E28" s="382"/>
      <c r="F28" s="8" t="s">
        <v>5</v>
      </c>
      <c r="G28" s="222">
        <v>4413</v>
      </c>
    </row>
    <row r="29" spans="1:7" ht="20" customHeight="1">
      <c r="A29" s="383" t="s">
        <v>347</v>
      </c>
      <c r="B29" s="383"/>
      <c r="C29" s="383"/>
      <c r="D29" s="383"/>
      <c r="E29" s="383"/>
      <c r="F29" s="72" t="s">
        <v>4</v>
      </c>
      <c r="G29" s="223">
        <v>4413</v>
      </c>
    </row>
    <row r="30" spans="1:7" ht="20" customHeight="1">
      <c r="A30" s="382" t="s">
        <v>39</v>
      </c>
      <c r="B30" s="382"/>
      <c r="C30" s="382"/>
      <c r="D30" s="382"/>
      <c r="E30" s="382"/>
      <c r="F30" s="8" t="s">
        <v>4</v>
      </c>
      <c r="G30" s="224">
        <v>4944</v>
      </c>
    </row>
    <row r="31" spans="1:7" ht="20" customHeight="1">
      <c r="A31" s="383" t="s">
        <v>52</v>
      </c>
      <c r="B31" s="383"/>
      <c r="C31" s="383"/>
      <c r="D31" s="383"/>
      <c r="E31" s="383"/>
      <c r="F31" s="72" t="s">
        <v>5</v>
      </c>
      <c r="G31" s="223">
        <v>3388</v>
      </c>
    </row>
    <row r="32" spans="1:7" ht="20" customHeight="1">
      <c r="A32" s="382" t="s">
        <v>40</v>
      </c>
      <c r="B32" s="382"/>
      <c r="C32" s="382"/>
      <c r="D32" s="382"/>
      <c r="E32" s="382"/>
      <c r="F32" s="8" t="s">
        <v>5</v>
      </c>
      <c r="G32" s="224">
        <v>4626</v>
      </c>
    </row>
    <row r="33" spans="1:7" ht="20" customHeight="1">
      <c r="A33" s="383" t="s">
        <v>53</v>
      </c>
      <c r="B33" s="383"/>
      <c r="C33" s="383"/>
      <c r="D33" s="383"/>
      <c r="E33" s="383"/>
      <c r="F33" s="72" t="s">
        <v>5</v>
      </c>
      <c r="G33" s="223">
        <v>4428</v>
      </c>
    </row>
    <row r="34" spans="1:7" ht="20" customHeight="1">
      <c r="A34" s="382" t="s">
        <v>54</v>
      </c>
      <c r="B34" s="382"/>
      <c r="C34" s="382"/>
      <c r="D34" s="382"/>
      <c r="E34" s="382"/>
      <c r="F34" s="8" t="s">
        <v>5</v>
      </c>
      <c r="G34" s="224">
        <v>5550</v>
      </c>
    </row>
    <row r="35" spans="1:7" ht="20" customHeight="1">
      <c r="A35" s="383" t="s">
        <v>55</v>
      </c>
      <c r="B35" s="383"/>
      <c r="C35" s="383"/>
      <c r="D35" s="383"/>
      <c r="E35" s="383"/>
      <c r="F35" s="72" t="s">
        <v>5</v>
      </c>
      <c r="G35" s="223">
        <v>5451</v>
      </c>
    </row>
    <row r="36" spans="1:7" ht="20" customHeight="1">
      <c r="A36" s="382" t="s">
        <v>41</v>
      </c>
      <c r="B36" s="382"/>
      <c r="C36" s="382"/>
      <c r="D36" s="382"/>
      <c r="E36" s="382"/>
      <c r="F36" s="8" t="s">
        <v>36</v>
      </c>
      <c r="G36" s="224">
        <v>3762</v>
      </c>
    </row>
    <row r="37" spans="1:7" ht="20" customHeight="1">
      <c r="A37" s="392" t="s">
        <v>47</v>
      </c>
      <c r="B37" s="392"/>
      <c r="C37" s="392"/>
      <c r="D37" s="392"/>
      <c r="E37" s="392"/>
      <c r="F37" s="9" t="s">
        <v>37</v>
      </c>
      <c r="G37" s="223">
        <v>545</v>
      </c>
    </row>
    <row r="38" spans="1:7" ht="20" customHeight="1">
      <c r="A38" s="391" t="s">
        <v>42</v>
      </c>
      <c r="B38" s="391"/>
      <c r="C38" s="391"/>
      <c r="D38" s="391"/>
      <c r="E38" s="391"/>
      <c r="F38" s="10" t="s">
        <v>36</v>
      </c>
      <c r="G38" s="224">
        <v>1551</v>
      </c>
    </row>
    <row r="39" spans="1:7" ht="20" customHeight="1">
      <c r="A39" s="392" t="s">
        <v>46</v>
      </c>
      <c r="B39" s="392"/>
      <c r="C39" s="392"/>
      <c r="D39" s="392"/>
      <c r="E39" s="392"/>
      <c r="F39" s="9" t="s">
        <v>36</v>
      </c>
      <c r="G39" s="223">
        <v>2547</v>
      </c>
    </row>
    <row r="40" spans="1:7" ht="20" customHeight="1">
      <c r="A40" s="391" t="s">
        <v>45</v>
      </c>
      <c r="B40" s="391"/>
      <c r="C40" s="391"/>
      <c r="D40" s="391"/>
      <c r="E40" s="391"/>
      <c r="F40" s="10" t="s">
        <v>36</v>
      </c>
      <c r="G40" s="224">
        <v>7018</v>
      </c>
    </row>
    <row r="41" spans="1:7" ht="20" customHeight="1">
      <c r="A41" s="383" t="s">
        <v>44</v>
      </c>
      <c r="B41" s="383"/>
      <c r="C41" s="383"/>
      <c r="D41" s="383"/>
      <c r="E41" s="383"/>
      <c r="F41" s="72" t="s">
        <v>38</v>
      </c>
      <c r="G41" s="223">
        <v>155</v>
      </c>
    </row>
    <row r="42" spans="1:7" ht="20" customHeight="1">
      <c r="A42" s="390" t="s">
        <v>48</v>
      </c>
      <c r="B42" s="390"/>
      <c r="C42" s="390"/>
      <c r="D42" s="390"/>
      <c r="E42" s="390"/>
      <c r="F42" s="10" t="s">
        <v>5</v>
      </c>
      <c r="G42" s="224">
        <v>3100</v>
      </c>
    </row>
    <row r="43" spans="1:7" ht="20" customHeight="1">
      <c r="A43" s="383" t="s">
        <v>7</v>
      </c>
      <c r="B43" s="383"/>
      <c r="C43" s="383"/>
      <c r="D43" s="383"/>
      <c r="E43" s="383"/>
      <c r="F43" s="72" t="s">
        <v>6</v>
      </c>
      <c r="G43" s="223">
        <v>62</v>
      </c>
    </row>
    <row r="44" spans="1:7" ht="20" customHeight="1">
      <c r="A44" s="390" t="s">
        <v>9</v>
      </c>
      <c r="B44" s="390"/>
      <c r="C44" s="390"/>
      <c r="D44" s="390"/>
      <c r="E44" s="390"/>
      <c r="F44" s="11" t="s">
        <v>6</v>
      </c>
      <c r="G44" s="224">
        <v>260.39999999999998</v>
      </c>
    </row>
    <row r="45" spans="1:7" ht="20" customHeight="1">
      <c r="A45" s="383" t="s">
        <v>10</v>
      </c>
      <c r="B45" s="383"/>
      <c r="C45" s="383"/>
      <c r="D45" s="383"/>
      <c r="E45" s="383"/>
      <c r="F45" s="72" t="s">
        <v>6</v>
      </c>
      <c r="G45" s="223">
        <v>418</v>
      </c>
    </row>
    <row r="46" spans="1:7" ht="20" customHeight="1">
      <c r="A46" s="390" t="s">
        <v>11</v>
      </c>
      <c r="B46" s="390"/>
      <c r="C46" s="390"/>
      <c r="D46" s="390"/>
      <c r="E46" s="390"/>
      <c r="F46" s="11" t="s">
        <v>6</v>
      </c>
      <c r="G46" s="224">
        <v>418</v>
      </c>
    </row>
    <row r="47" spans="1:7" ht="20" customHeight="1">
      <c r="A47" s="383" t="s">
        <v>12</v>
      </c>
      <c r="B47" s="383"/>
      <c r="C47" s="383"/>
      <c r="D47" s="383"/>
      <c r="E47" s="383"/>
      <c r="F47" s="72" t="s">
        <v>6</v>
      </c>
      <c r="G47" s="223">
        <v>313</v>
      </c>
    </row>
    <row r="48" spans="1:7" ht="20" customHeight="1"/>
  </sheetData>
  <mergeCells count="52">
    <mergeCell ref="A1:G7"/>
    <mergeCell ref="A46:E46"/>
    <mergeCell ref="A47:E47"/>
    <mergeCell ref="A31:E31"/>
    <mergeCell ref="A41:E41"/>
    <mergeCell ref="A42:E42"/>
    <mergeCell ref="A43:E43"/>
    <mergeCell ref="A44:E44"/>
    <mergeCell ref="A45:E45"/>
    <mergeCell ref="A40:E40"/>
    <mergeCell ref="A34:E34"/>
    <mergeCell ref="A35:E35"/>
    <mergeCell ref="A36:E36"/>
    <mergeCell ref="A37:E37"/>
    <mergeCell ref="A38:E38"/>
    <mergeCell ref="A39:E39"/>
    <mergeCell ref="A12:C13"/>
    <mergeCell ref="A15:C16"/>
    <mergeCell ref="F15:F16"/>
    <mergeCell ref="A17:C18"/>
    <mergeCell ref="A22:C23"/>
    <mergeCell ref="D16:E16"/>
    <mergeCell ref="D17:E17"/>
    <mergeCell ref="D18:E18"/>
    <mergeCell ref="D14:E14"/>
    <mergeCell ref="D15:E15"/>
    <mergeCell ref="D12:E12"/>
    <mergeCell ref="D13:E13"/>
    <mergeCell ref="A14:C14"/>
    <mergeCell ref="D23:E23"/>
    <mergeCell ref="A28:E28"/>
    <mergeCell ref="A29:E29"/>
    <mergeCell ref="A30:E30"/>
    <mergeCell ref="A32:E32"/>
    <mergeCell ref="A33:E33"/>
    <mergeCell ref="D24:E24"/>
    <mergeCell ref="D25:E25"/>
    <mergeCell ref="D26:E26"/>
    <mergeCell ref="D27:E27"/>
    <mergeCell ref="A19:C20"/>
    <mergeCell ref="D19:E19"/>
    <mergeCell ref="D20:E20"/>
    <mergeCell ref="A21:C21"/>
    <mergeCell ref="D21:E21"/>
    <mergeCell ref="D22:E22"/>
    <mergeCell ref="A24:C25"/>
    <mergeCell ref="A26:C27"/>
    <mergeCell ref="A11:C11"/>
    <mergeCell ref="D11:E11"/>
    <mergeCell ref="A8:G8"/>
    <mergeCell ref="A9:G9"/>
    <mergeCell ref="A10:G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7"/>
  <sheetViews>
    <sheetView workbookViewId="0">
      <selection sqref="A1:E7"/>
    </sheetView>
  </sheetViews>
  <sheetFormatPr baseColWidth="10" defaultColWidth="10.83203125" defaultRowHeight="16"/>
  <cols>
    <col min="1" max="1" width="50.33203125" style="1" customWidth="1"/>
    <col min="2" max="2" width="22.6640625" style="1" customWidth="1"/>
    <col min="3" max="3" width="25.33203125" style="1" customWidth="1"/>
    <col min="4" max="4" width="20.6640625" style="1" customWidth="1"/>
    <col min="5" max="5" width="18.6640625" style="1" customWidth="1"/>
    <col min="6" max="6" width="9.83203125" style="1" customWidth="1"/>
    <col min="7" max="16384" width="10.83203125" style="1"/>
  </cols>
  <sheetData>
    <row r="1" spans="1:5" ht="20" customHeight="1">
      <c r="A1" s="288"/>
      <c r="B1" s="289"/>
      <c r="C1" s="289"/>
      <c r="D1" s="289"/>
      <c r="E1" s="290"/>
    </row>
    <row r="2" spans="1:5" ht="20" customHeight="1">
      <c r="A2" s="291"/>
      <c r="B2" s="292"/>
      <c r="C2" s="292"/>
      <c r="D2" s="292"/>
      <c r="E2" s="293"/>
    </row>
    <row r="3" spans="1:5" ht="20" customHeight="1">
      <c r="A3" s="291"/>
      <c r="B3" s="292"/>
      <c r="C3" s="292"/>
      <c r="D3" s="292"/>
      <c r="E3" s="293"/>
    </row>
    <row r="4" spans="1:5" ht="20" customHeight="1">
      <c r="A4" s="291"/>
      <c r="B4" s="292"/>
      <c r="C4" s="292"/>
      <c r="D4" s="292"/>
      <c r="E4" s="293"/>
    </row>
    <row r="5" spans="1:5" ht="20" customHeight="1">
      <c r="A5" s="291"/>
      <c r="B5" s="292"/>
      <c r="C5" s="292"/>
      <c r="D5" s="292"/>
      <c r="E5" s="293"/>
    </row>
    <row r="6" spans="1:5" ht="20" customHeight="1">
      <c r="A6" s="291"/>
      <c r="B6" s="292"/>
      <c r="C6" s="292"/>
      <c r="D6" s="292"/>
      <c r="E6" s="293"/>
    </row>
    <row r="7" spans="1:5" ht="20" customHeight="1">
      <c r="A7" s="294"/>
      <c r="B7" s="295"/>
      <c r="C7" s="295"/>
      <c r="D7" s="295"/>
      <c r="E7" s="296"/>
    </row>
    <row r="8" spans="1:5" ht="20" customHeight="1">
      <c r="A8" s="287"/>
      <c r="B8" s="287"/>
      <c r="C8" s="287"/>
      <c r="D8" s="287"/>
      <c r="E8" s="287"/>
    </row>
    <row r="9" spans="1:5" ht="40" customHeight="1">
      <c r="A9" s="286" t="s">
        <v>494</v>
      </c>
      <c r="B9" s="286"/>
      <c r="C9" s="286"/>
      <c r="D9" s="286"/>
      <c r="E9" s="286"/>
    </row>
    <row r="10" spans="1:5" ht="30" customHeight="1">
      <c r="A10" s="395" t="s">
        <v>422</v>
      </c>
      <c r="B10" s="395"/>
      <c r="C10" s="395"/>
      <c r="D10" s="395"/>
      <c r="E10" s="395"/>
    </row>
    <row r="11" spans="1:5" ht="30" customHeight="1">
      <c r="A11" s="456" t="s">
        <v>131</v>
      </c>
      <c r="B11" s="457"/>
      <c r="C11" s="458"/>
      <c r="D11" s="87" t="s">
        <v>20</v>
      </c>
      <c r="E11" s="87" t="s">
        <v>15</v>
      </c>
    </row>
    <row r="12" spans="1:5" ht="30" customHeight="1">
      <c r="A12" s="312" t="s">
        <v>424</v>
      </c>
      <c r="B12" s="312"/>
      <c r="C12" s="312"/>
      <c r="D12" s="312"/>
      <c r="E12" s="312"/>
    </row>
    <row r="13" spans="1:5" ht="20" customHeight="1">
      <c r="A13" s="131" t="s">
        <v>477</v>
      </c>
      <c r="B13" s="396" t="s">
        <v>425</v>
      </c>
      <c r="C13" s="397"/>
      <c r="D13" s="313" t="s">
        <v>352</v>
      </c>
      <c r="E13" s="398">
        <v>478</v>
      </c>
    </row>
    <row r="14" spans="1:5" ht="20" customHeight="1">
      <c r="A14" s="162" t="s">
        <v>426</v>
      </c>
      <c r="B14" s="400" t="s">
        <v>427</v>
      </c>
      <c r="C14" s="401"/>
      <c r="D14" s="314"/>
      <c r="E14" s="399"/>
    </row>
    <row r="15" spans="1:5" ht="20" customHeight="1">
      <c r="A15" s="163" t="s">
        <v>428</v>
      </c>
      <c r="B15" s="400" t="s">
        <v>429</v>
      </c>
      <c r="C15" s="401"/>
      <c r="D15" s="314"/>
      <c r="E15" s="399"/>
    </row>
    <row r="16" spans="1:5" ht="20" customHeight="1">
      <c r="A16" s="110"/>
      <c r="B16" s="402" t="s">
        <v>49</v>
      </c>
      <c r="C16" s="403"/>
      <c r="D16" s="319"/>
      <c r="E16" s="114">
        <v>576</v>
      </c>
    </row>
    <row r="17" spans="1:5" ht="20" customHeight="1">
      <c r="A17" s="95" t="s">
        <v>430</v>
      </c>
      <c r="B17" s="404" t="s">
        <v>431</v>
      </c>
      <c r="C17" s="405"/>
      <c r="D17" s="300" t="s">
        <v>352</v>
      </c>
      <c r="E17" s="406">
        <v>490</v>
      </c>
    </row>
    <row r="18" spans="1:5" ht="20" customHeight="1">
      <c r="A18" s="164" t="s">
        <v>432</v>
      </c>
      <c r="B18" s="439" t="s">
        <v>50</v>
      </c>
      <c r="C18" s="440"/>
      <c r="D18" s="300"/>
      <c r="E18" s="406"/>
    </row>
    <row r="19" spans="1:5" ht="20" customHeight="1">
      <c r="A19" s="165" t="s">
        <v>428</v>
      </c>
      <c r="B19" s="439" t="s">
        <v>433</v>
      </c>
      <c r="C19" s="440"/>
      <c r="D19" s="300"/>
      <c r="E19" s="406"/>
    </row>
    <row r="20" spans="1:5" ht="20" customHeight="1">
      <c r="A20" s="94" t="s">
        <v>434</v>
      </c>
      <c r="B20" s="407" t="s">
        <v>49</v>
      </c>
      <c r="C20" s="408"/>
      <c r="D20" s="301"/>
      <c r="E20" s="98">
        <v>593.14</v>
      </c>
    </row>
    <row r="21" spans="1:5" ht="20" customHeight="1">
      <c r="A21" s="152" t="s">
        <v>435</v>
      </c>
      <c r="B21" s="396" t="s">
        <v>50</v>
      </c>
      <c r="C21" s="397"/>
      <c r="D21" s="314" t="s">
        <v>352</v>
      </c>
      <c r="E21" s="399">
        <v>511.88</v>
      </c>
    </row>
    <row r="22" spans="1:5" ht="20" customHeight="1">
      <c r="A22" s="162" t="s">
        <v>436</v>
      </c>
      <c r="B22" s="409" t="s">
        <v>57</v>
      </c>
      <c r="C22" s="410"/>
      <c r="D22" s="314"/>
      <c r="E22" s="399"/>
    </row>
    <row r="23" spans="1:5" ht="20" customHeight="1">
      <c r="A23" s="163" t="s">
        <v>437</v>
      </c>
      <c r="B23" s="409" t="s">
        <v>438</v>
      </c>
      <c r="C23" s="410"/>
      <c r="D23" s="314"/>
      <c r="E23" s="399"/>
    </row>
    <row r="24" spans="1:5" ht="20" customHeight="1">
      <c r="A24" s="110" t="s">
        <v>439</v>
      </c>
      <c r="B24" s="402" t="s">
        <v>49</v>
      </c>
      <c r="C24" s="403"/>
      <c r="D24" s="319"/>
      <c r="E24" s="114">
        <v>622.9</v>
      </c>
    </row>
    <row r="25" spans="1:5" ht="20" customHeight="1">
      <c r="A25" s="166" t="s">
        <v>478</v>
      </c>
      <c r="B25" s="404" t="s">
        <v>50</v>
      </c>
      <c r="C25" s="405"/>
      <c r="D25" s="300" t="s">
        <v>352</v>
      </c>
      <c r="E25" s="406">
        <v>544.92999999999995</v>
      </c>
    </row>
    <row r="26" spans="1:5" ht="20" customHeight="1">
      <c r="A26" s="167" t="s">
        <v>440</v>
      </c>
      <c r="B26" s="439" t="s">
        <v>441</v>
      </c>
      <c r="C26" s="440"/>
      <c r="D26" s="300"/>
      <c r="E26" s="406"/>
    </row>
    <row r="27" spans="1:5" ht="20" customHeight="1">
      <c r="A27" s="168" t="s">
        <v>437</v>
      </c>
      <c r="B27" s="439" t="s">
        <v>442</v>
      </c>
      <c r="C27" s="440"/>
      <c r="D27" s="300"/>
      <c r="E27" s="406"/>
    </row>
    <row r="28" spans="1:5" ht="20" customHeight="1">
      <c r="A28" s="169" t="s">
        <v>439</v>
      </c>
      <c r="B28" s="407" t="s">
        <v>443</v>
      </c>
      <c r="C28" s="408"/>
      <c r="D28" s="301"/>
      <c r="E28" s="98">
        <v>662.9</v>
      </c>
    </row>
    <row r="29" spans="1:5" ht="20" customHeight="1">
      <c r="A29" s="152" t="s">
        <v>444</v>
      </c>
      <c r="B29" s="396" t="s">
        <v>445</v>
      </c>
      <c r="C29" s="397"/>
      <c r="D29" s="314" t="s">
        <v>352</v>
      </c>
      <c r="E29" s="399">
        <v>708.17</v>
      </c>
    </row>
    <row r="30" spans="1:5" ht="20" customHeight="1">
      <c r="A30" s="162" t="s">
        <v>446</v>
      </c>
      <c r="B30" s="409" t="s">
        <v>61</v>
      </c>
      <c r="C30" s="410"/>
      <c r="D30" s="314"/>
      <c r="E30" s="399"/>
    </row>
    <row r="31" spans="1:5" ht="20" customHeight="1">
      <c r="A31" s="163" t="s">
        <v>437</v>
      </c>
      <c r="B31" s="409" t="s">
        <v>51</v>
      </c>
      <c r="C31" s="410"/>
      <c r="D31" s="314"/>
      <c r="E31" s="399"/>
    </row>
    <row r="32" spans="1:5" ht="20" customHeight="1">
      <c r="A32" s="110" t="s">
        <v>447</v>
      </c>
      <c r="B32" s="402"/>
      <c r="C32" s="403"/>
      <c r="D32" s="319"/>
      <c r="E32" s="441"/>
    </row>
    <row r="33" spans="1:5" ht="20" customHeight="1">
      <c r="A33" s="133" t="s">
        <v>448</v>
      </c>
      <c r="B33" s="404" t="s">
        <v>449</v>
      </c>
      <c r="C33" s="405"/>
      <c r="D33" s="300" t="s">
        <v>352</v>
      </c>
      <c r="E33" s="406">
        <v>590</v>
      </c>
    </row>
    <row r="34" spans="1:5" ht="20" customHeight="1">
      <c r="A34" s="164" t="s">
        <v>450</v>
      </c>
      <c r="B34" s="439" t="s">
        <v>451</v>
      </c>
      <c r="C34" s="440"/>
      <c r="D34" s="300"/>
      <c r="E34" s="406"/>
    </row>
    <row r="35" spans="1:5" ht="20" customHeight="1">
      <c r="A35" s="165" t="s">
        <v>428</v>
      </c>
      <c r="B35" s="439" t="s">
        <v>59</v>
      </c>
      <c r="C35" s="440"/>
      <c r="D35" s="300"/>
      <c r="E35" s="406"/>
    </row>
    <row r="36" spans="1:5" ht="20" customHeight="1">
      <c r="A36" s="94" t="s">
        <v>434</v>
      </c>
      <c r="B36" s="407"/>
      <c r="C36" s="408"/>
      <c r="D36" s="301"/>
      <c r="E36" s="442"/>
    </row>
    <row r="37" spans="1:5" ht="30" customHeight="1">
      <c r="A37" s="312" t="s">
        <v>452</v>
      </c>
      <c r="B37" s="312"/>
      <c r="C37" s="312"/>
      <c r="D37" s="312"/>
      <c r="E37" s="312"/>
    </row>
    <row r="38" spans="1:5" ht="20" customHeight="1">
      <c r="A38" s="131" t="s">
        <v>479</v>
      </c>
      <c r="B38" s="443" t="s">
        <v>453</v>
      </c>
      <c r="C38" s="444"/>
      <c r="D38" s="445" t="s">
        <v>352</v>
      </c>
      <c r="E38" s="398">
        <v>450.14</v>
      </c>
    </row>
    <row r="39" spans="1:5" ht="20" customHeight="1">
      <c r="A39" s="162" t="s">
        <v>454</v>
      </c>
      <c r="B39" s="400" t="s">
        <v>455</v>
      </c>
      <c r="C39" s="401"/>
      <c r="D39" s="446"/>
      <c r="E39" s="399"/>
    </row>
    <row r="40" spans="1:5" ht="20" customHeight="1">
      <c r="A40" s="170" t="s">
        <v>437</v>
      </c>
      <c r="B40" s="402" t="s">
        <v>60</v>
      </c>
      <c r="C40" s="403"/>
      <c r="D40" s="447"/>
      <c r="E40" s="441"/>
    </row>
    <row r="41" spans="1:5" ht="20" customHeight="1">
      <c r="A41" s="133" t="s">
        <v>480</v>
      </c>
      <c r="B41" s="393" t="s">
        <v>56</v>
      </c>
      <c r="C41" s="394"/>
      <c r="D41" s="448" t="s">
        <v>352</v>
      </c>
      <c r="E41" s="406">
        <v>416</v>
      </c>
    </row>
    <row r="42" spans="1:5" ht="20" customHeight="1">
      <c r="A42" s="164" t="s">
        <v>426</v>
      </c>
      <c r="B42" s="450" t="s">
        <v>456</v>
      </c>
      <c r="C42" s="451"/>
      <c r="D42" s="448"/>
      <c r="E42" s="406"/>
    </row>
    <row r="43" spans="1:5" ht="20" customHeight="1">
      <c r="A43" s="171" t="s">
        <v>428</v>
      </c>
      <c r="B43" s="407" t="s">
        <v>63</v>
      </c>
      <c r="C43" s="408"/>
      <c r="D43" s="449"/>
      <c r="E43" s="442"/>
    </row>
    <row r="44" spans="1:5" ht="20" customHeight="1">
      <c r="A44" s="152" t="s">
        <v>481</v>
      </c>
      <c r="B44" s="443" t="s">
        <v>457</v>
      </c>
      <c r="C44" s="444"/>
      <c r="D44" s="446" t="s">
        <v>352</v>
      </c>
      <c r="E44" s="399">
        <v>450.14</v>
      </c>
    </row>
    <row r="45" spans="1:5" ht="20" customHeight="1">
      <c r="A45" s="162" t="s">
        <v>454</v>
      </c>
      <c r="B45" s="400" t="s">
        <v>455</v>
      </c>
      <c r="C45" s="401"/>
      <c r="D45" s="446"/>
      <c r="E45" s="399"/>
    </row>
    <row r="46" spans="1:5" s="2" customFormat="1" ht="20" customHeight="1">
      <c r="A46" s="170" t="s">
        <v>437</v>
      </c>
      <c r="B46" s="402" t="s">
        <v>66</v>
      </c>
      <c r="C46" s="403"/>
      <c r="D46" s="447"/>
      <c r="E46" s="441"/>
    </row>
    <row r="47" spans="1:5" ht="20" customHeight="1">
      <c r="A47" s="133" t="s">
        <v>482</v>
      </c>
      <c r="B47" s="393" t="s">
        <v>59</v>
      </c>
      <c r="C47" s="394"/>
      <c r="D47" s="448" t="s">
        <v>352</v>
      </c>
      <c r="E47" s="406">
        <v>430</v>
      </c>
    </row>
    <row r="48" spans="1:5" s="7" customFormat="1" ht="20" customHeight="1">
      <c r="A48" s="164" t="s">
        <v>426</v>
      </c>
      <c r="B48" s="450" t="s">
        <v>60</v>
      </c>
      <c r="C48" s="451"/>
      <c r="D48" s="448"/>
      <c r="E48" s="406"/>
    </row>
    <row r="49" spans="1:5" s="7" customFormat="1" ht="20" customHeight="1">
      <c r="A49" s="171" t="s">
        <v>428</v>
      </c>
      <c r="B49" s="407" t="s">
        <v>67</v>
      </c>
      <c r="C49" s="408"/>
      <c r="D49" s="449"/>
      <c r="E49" s="442"/>
    </row>
    <row r="50" spans="1:5" s="7" customFormat="1" ht="20" customHeight="1">
      <c r="A50" s="152" t="s">
        <v>483</v>
      </c>
      <c r="B50" s="443" t="s">
        <v>60</v>
      </c>
      <c r="C50" s="444"/>
      <c r="D50" s="446" t="s">
        <v>352</v>
      </c>
      <c r="E50" s="399">
        <v>550.19000000000005</v>
      </c>
    </row>
    <row r="51" spans="1:5" s="7" customFormat="1" ht="20" customHeight="1">
      <c r="A51" s="162" t="s">
        <v>458</v>
      </c>
      <c r="B51" s="400" t="s">
        <v>456</v>
      </c>
      <c r="C51" s="401"/>
      <c r="D51" s="446"/>
      <c r="E51" s="399"/>
    </row>
    <row r="52" spans="1:5" s="7" customFormat="1" ht="20" customHeight="1">
      <c r="A52" s="170" t="s">
        <v>437</v>
      </c>
      <c r="B52" s="402" t="s">
        <v>51</v>
      </c>
      <c r="C52" s="403"/>
      <c r="D52" s="447"/>
      <c r="E52" s="441"/>
    </row>
    <row r="53" spans="1:5" s="7" customFormat="1" ht="30" customHeight="1">
      <c r="A53" s="312" t="s">
        <v>459</v>
      </c>
      <c r="B53" s="312"/>
      <c r="C53" s="312"/>
      <c r="D53" s="312"/>
      <c r="E53" s="312"/>
    </row>
    <row r="54" spans="1:5" s="7" customFormat="1" ht="20" customHeight="1">
      <c r="A54" s="131" t="s">
        <v>484</v>
      </c>
      <c r="B54" s="443" t="s">
        <v>460</v>
      </c>
      <c r="C54" s="444"/>
      <c r="D54" s="313" t="s">
        <v>352</v>
      </c>
      <c r="E54" s="398">
        <v>375</v>
      </c>
    </row>
    <row r="55" spans="1:5" s="7" customFormat="1" ht="20" customHeight="1">
      <c r="A55" s="162" t="s">
        <v>461</v>
      </c>
      <c r="B55" s="400" t="s">
        <v>58</v>
      </c>
      <c r="C55" s="401"/>
      <c r="D55" s="314"/>
      <c r="E55" s="399"/>
    </row>
    <row r="56" spans="1:5" s="7" customFormat="1" ht="20" customHeight="1">
      <c r="A56" s="170" t="s">
        <v>437</v>
      </c>
      <c r="B56" s="402" t="s">
        <v>63</v>
      </c>
      <c r="C56" s="403"/>
      <c r="D56" s="319"/>
      <c r="E56" s="441"/>
    </row>
    <row r="57" spans="1:5" s="7" customFormat="1" ht="20" customHeight="1">
      <c r="A57" s="133" t="s">
        <v>485</v>
      </c>
      <c r="B57" s="393" t="s">
        <v>460</v>
      </c>
      <c r="C57" s="394"/>
      <c r="D57" s="300" t="s">
        <v>352</v>
      </c>
      <c r="E57" s="406">
        <v>350.16</v>
      </c>
    </row>
    <row r="58" spans="1:5" s="7" customFormat="1" ht="20" customHeight="1">
      <c r="A58" s="164" t="s">
        <v>462</v>
      </c>
      <c r="B58" s="450" t="s">
        <v>58</v>
      </c>
      <c r="C58" s="451"/>
      <c r="D58" s="300"/>
      <c r="E58" s="406"/>
    </row>
    <row r="59" spans="1:5" s="7" customFormat="1" ht="20" customHeight="1">
      <c r="A59" s="171" t="s">
        <v>428</v>
      </c>
      <c r="B59" s="407" t="s">
        <v>63</v>
      </c>
      <c r="C59" s="408"/>
      <c r="D59" s="301"/>
      <c r="E59" s="442"/>
    </row>
    <row r="60" spans="1:5" s="7" customFormat="1" ht="20" customHeight="1">
      <c r="A60" s="152" t="s">
        <v>486</v>
      </c>
      <c r="B60" s="443" t="s">
        <v>64</v>
      </c>
      <c r="C60" s="444"/>
      <c r="D60" s="314" t="s">
        <v>352</v>
      </c>
      <c r="E60" s="399">
        <v>370</v>
      </c>
    </row>
    <row r="61" spans="1:5" s="7" customFormat="1" ht="20" customHeight="1">
      <c r="A61" s="162" t="s">
        <v>461</v>
      </c>
      <c r="B61" s="400" t="s">
        <v>463</v>
      </c>
      <c r="C61" s="401"/>
      <c r="D61" s="314"/>
      <c r="E61" s="399"/>
    </row>
    <row r="62" spans="1:5" s="7" customFormat="1" ht="20" customHeight="1">
      <c r="A62" s="170" t="s">
        <v>437</v>
      </c>
      <c r="B62" s="402" t="s">
        <v>63</v>
      </c>
      <c r="C62" s="403"/>
      <c r="D62" s="319"/>
      <c r="E62" s="441"/>
    </row>
    <row r="63" spans="1:5" s="7" customFormat="1" ht="20" customHeight="1">
      <c r="A63" s="133" t="s">
        <v>487</v>
      </c>
      <c r="B63" s="393" t="s">
        <v>65</v>
      </c>
      <c r="C63" s="394"/>
      <c r="D63" s="300" t="s">
        <v>352</v>
      </c>
      <c r="E63" s="406">
        <v>443.19</v>
      </c>
    </row>
    <row r="64" spans="1:5" s="7" customFormat="1" ht="20" customHeight="1">
      <c r="A64" s="164" t="s">
        <v>458</v>
      </c>
      <c r="B64" s="450" t="s">
        <v>66</v>
      </c>
      <c r="C64" s="451"/>
      <c r="D64" s="300"/>
      <c r="E64" s="406"/>
    </row>
    <row r="65" spans="1:5" s="7" customFormat="1" ht="16" customHeight="1">
      <c r="A65" s="171" t="s">
        <v>437</v>
      </c>
      <c r="B65" s="407" t="s">
        <v>67</v>
      </c>
      <c r="C65" s="408"/>
      <c r="D65" s="301"/>
      <c r="E65" s="442"/>
    </row>
    <row r="66" spans="1:5" s="7" customFormat="1" ht="30" customHeight="1">
      <c r="A66" s="312" t="s">
        <v>375</v>
      </c>
      <c r="B66" s="312"/>
      <c r="C66" s="312"/>
      <c r="D66" s="312"/>
      <c r="E66" s="312"/>
    </row>
    <row r="67" spans="1:5" s="7" customFormat="1" ht="20" customHeight="1">
      <c r="A67" s="335" t="s">
        <v>488</v>
      </c>
      <c r="B67" s="131"/>
      <c r="C67" s="172" t="s">
        <v>443</v>
      </c>
      <c r="D67" s="313" t="s">
        <v>129</v>
      </c>
      <c r="E67" s="161">
        <v>5020</v>
      </c>
    </row>
    <row r="68" spans="1:5" s="7" customFormat="1" ht="20" customHeight="1">
      <c r="A68" s="325"/>
      <c r="B68" s="132"/>
      <c r="C68" s="122" t="s">
        <v>383</v>
      </c>
      <c r="D68" s="319"/>
      <c r="E68" s="114">
        <v>5090</v>
      </c>
    </row>
    <row r="69" spans="1:5" s="7" customFormat="1" ht="20" customHeight="1">
      <c r="A69" s="108" t="s">
        <v>489</v>
      </c>
      <c r="B69" s="139"/>
      <c r="C69" s="99"/>
      <c r="D69" s="150" t="s">
        <v>129</v>
      </c>
      <c r="E69" s="98">
        <v>1860</v>
      </c>
    </row>
    <row r="70" spans="1:5" s="7" customFormat="1" ht="20" customHeight="1">
      <c r="A70" s="123" t="s">
        <v>490</v>
      </c>
      <c r="B70" s="137"/>
      <c r="C70" s="138"/>
      <c r="D70" s="149" t="s">
        <v>129</v>
      </c>
      <c r="E70" s="114">
        <v>3600</v>
      </c>
    </row>
    <row r="71" spans="1:5" s="7" customFormat="1" ht="20" customHeight="1">
      <c r="A71" s="108" t="s">
        <v>474</v>
      </c>
      <c r="B71" s="139"/>
      <c r="C71" s="99"/>
      <c r="D71" s="150" t="s">
        <v>129</v>
      </c>
      <c r="E71" s="98">
        <v>3700</v>
      </c>
    </row>
    <row r="72" spans="1:5" s="7" customFormat="1" ht="20" customHeight="1">
      <c r="A72" s="123" t="s">
        <v>475</v>
      </c>
      <c r="B72" s="137"/>
      <c r="C72" s="138"/>
      <c r="D72" s="149" t="s">
        <v>129</v>
      </c>
      <c r="E72" s="114">
        <v>3855</v>
      </c>
    </row>
    <row r="73" spans="1:5" s="7" customFormat="1" ht="20" customHeight="1">
      <c r="A73" s="104" t="s">
        <v>380</v>
      </c>
      <c r="B73" s="106"/>
      <c r="C73" s="97"/>
      <c r="D73" s="150" t="s">
        <v>6</v>
      </c>
      <c r="E73" s="98">
        <v>58</v>
      </c>
    </row>
    <row r="74" spans="1:5" s="7" customFormat="1" ht="20" customHeight="1">
      <c r="A74" s="325" t="s">
        <v>397</v>
      </c>
      <c r="B74" s="425"/>
      <c r="C74" s="122"/>
      <c r="D74" s="149" t="s">
        <v>6</v>
      </c>
      <c r="E74" s="114">
        <v>2193</v>
      </c>
    </row>
    <row r="75" spans="1:5" ht="20" customHeight="1">
      <c r="A75" s="104" t="s">
        <v>464</v>
      </c>
      <c r="B75" s="106"/>
      <c r="C75" s="97"/>
      <c r="D75" s="150" t="s">
        <v>465</v>
      </c>
      <c r="E75" s="98">
        <v>236</v>
      </c>
    </row>
    <row r="76" spans="1:5" ht="20" customHeight="1">
      <c r="A76" s="426" t="s">
        <v>466</v>
      </c>
      <c r="B76" s="173"/>
      <c r="C76" s="174" t="s">
        <v>467</v>
      </c>
      <c r="D76" s="314" t="s">
        <v>6</v>
      </c>
      <c r="E76" s="115">
        <v>426</v>
      </c>
    </row>
    <row r="77" spans="1:5" ht="20" customHeight="1">
      <c r="A77" s="427"/>
      <c r="B77" s="175"/>
      <c r="C77" s="176" t="s">
        <v>468</v>
      </c>
      <c r="D77" s="319"/>
      <c r="E77" s="114">
        <v>2812</v>
      </c>
    </row>
    <row r="78" spans="1:5" ht="20" customHeight="1">
      <c r="A78" s="108" t="s">
        <v>469</v>
      </c>
      <c r="B78" s="108"/>
      <c r="C78" s="147" t="s">
        <v>25</v>
      </c>
      <c r="D78" s="150" t="s">
        <v>6</v>
      </c>
      <c r="E78" s="98">
        <v>610</v>
      </c>
    </row>
    <row r="79" spans="1:5" ht="20" customHeight="1">
      <c r="A79" s="123" t="s">
        <v>470</v>
      </c>
      <c r="B79" s="123"/>
      <c r="C79" s="151" t="s">
        <v>471</v>
      </c>
      <c r="D79" s="149" t="s">
        <v>6</v>
      </c>
      <c r="E79" s="114">
        <v>530</v>
      </c>
    </row>
    <row r="80" spans="1:5" ht="20" customHeight="1">
      <c r="A80" s="104" t="s">
        <v>402</v>
      </c>
      <c r="B80" s="104"/>
      <c r="C80" s="147"/>
      <c r="D80" s="150" t="s">
        <v>8</v>
      </c>
      <c r="E80" s="98">
        <v>153</v>
      </c>
    </row>
    <row r="81" spans="1:5" ht="20" customHeight="1">
      <c r="A81" s="348" t="s">
        <v>403</v>
      </c>
      <c r="B81" s="152"/>
      <c r="C81" s="146" t="s">
        <v>381</v>
      </c>
      <c r="D81" s="314" t="s">
        <v>6</v>
      </c>
      <c r="E81" s="115">
        <v>675</v>
      </c>
    </row>
    <row r="82" spans="1:5" ht="20" customHeight="1">
      <c r="A82" s="356"/>
      <c r="B82" s="132"/>
      <c r="C82" s="151" t="s">
        <v>382</v>
      </c>
      <c r="D82" s="319"/>
      <c r="E82" s="114">
        <v>1070</v>
      </c>
    </row>
    <row r="83" spans="1:5" ht="20" customHeight="1">
      <c r="A83" s="298" t="s">
        <v>404</v>
      </c>
      <c r="B83" s="133"/>
      <c r="C83" s="148" t="s">
        <v>381</v>
      </c>
      <c r="D83" s="300" t="s">
        <v>6</v>
      </c>
      <c r="E83" s="96">
        <v>515</v>
      </c>
    </row>
    <row r="84" spans="1:5" ht="20" customHeight="1">
      <c r="A84" s="299"/>
      <c r="B84" s="104"/>
      <c r="C84" s="147" t="s">
        <v>382</v>
      </c>
      <c r="D84" s="301"/>
      <c r="E84" s="98">
        <v>790</v>
      </c>
    </row>
    <row r="85" spans="1:5" ht="20" customHeight="1">
      <c r="A85" s="348" t="s">
        <v>405</v>
      </c>
      <c r="B85" s="152"/>
      <c r="C85" s="146" t="s">
        <v>381</v>
      </c>
      <c r="D85" s="314" t="s">
        <v>6</v>
      </c>
      <c r="E85" s="115">
        <v>340</v>
      </c>
    </row>
    <row r="86" spans="1:5" ht="20" customHeight="1">
      <c r="A86" s="356"/>
      <c r="B86" s="132"/>
      <c r="C86" s="151" t="s">
        <v>382</v>
      </c>
      <c r="D86" s="319"/>
      <c r="E86" s="114">
        <v>515</v>
      </c>
    </row>
    <row r="87" spans="1:5" ht="20" customHeight="1">
      <c r="A87" s="348" t="s">
        <v>406</v>
      </c>
      <c r="B87" s="152"/>
      <c r="C87" s="146" t="s">
        <v>381</v>
      </c>
      <c r="D87" s="314" t="s">
        <v>6</v>
      </c>
      <c r="E87" s="115">
        <v>515</v>
      </c>
    </row>
    <row r="88" spans="1:5" ht="20" customHeight="1">
      <c r="A88" s="356"/>
      <c r="B88" s="132"/>
      <c r="C88" s="151" t="s">
        <v>382</v>
      </c>
      <c r="D88" s="319"/>
      <c r="E88" s="114">
        <v>790</v>
      </c>
    </row>
    <row r="89" spans="1:5" ht="30" customHeight="1">
      <c r="A89" s="437" t="s">
        <v>384</v>
      </c>
      <c r="B89" s="437"/>
      <c r="C89" s="437"/>
      <c r="D89" s="437"/>
      <c r="E89" s="437" t="s">
        <v>70</v>
      </c>
    </row>
    <row r="90" spans="1:5" ht="20" customHeight="1">
      <c r="A90" s="143" t="s">
        <v>407</v>
      </c>
      <c r="B90" s="144"/>
      <c r="C90" s="177"/>
      <c r="D90" s="153" t="s">
        <v>385</v>
      </c>
      <c r="E90" s="119">
        <v>540</v>
      </c>
    </row>
    <row r="91" spans="1:5" ht="20" customHeight="1">
      <c r="A91" s="108" t="s">
        <v>408</v>
      </c>
      <c r="B91" s="139"/>
      <c r="C91" s="99"/>
      <c r="D91" s="150" t="s">
        <v>385</v>
      </c>
      <c r="E91" s="98">
        <v>690</v>
      </c>
    </row>
    <row r="92" spans="1:5" ht="20" customHeight="1">
      <c r="A92" s="356" t="s">
        <v>476</v>
      </c>
      <c r="B92" s="438"/>
      <c r="C92" s="438"/>
      <c r="D92" s="149" t="s">
        <v>128</v>
      </c>
      <c r="E92" s="114">
        <v>851</v>
      </c>
    </row>
    <row r="93" spans="1:5" ht="30" customHeight="1">
      <c r="A93" s="312" t="s">
        <v>386</v>
      </c>
      <c r="B93" s="312"/>
      <c r="C93" s="312"/>
      <c r="D93" s="312"/>
      <c r="E93" s="312"/>
    </row>
    <row r="94" spans="1:5" ht="20" customHeight="1">
      <c r="A94" s="132" t="s">
        <v>398</v>
      </c>
      <c r="B94" s="121"/>
      <c r="C94" s="122"/>
      <c r="D94" s="149" t="s">
        <v>6</v>
      </c>
      <c r="E94" s="114">
        <v>357</v>
      </c>
    </row>
    <row r="95" spans="1:5" ht="20" customHeight="1">
      <c r="A95" s="104" t="s">
        <v>410</v>
      </c>
      <c r="B95" s="106"/>
      <c r="C95" s="97"/>
      <c r="D95" s="150" t="s">
        <v>6</v>
      </c>
      <c r="E95" s="98">
        <v>530</v>
      </c>
    </row>
    <row r="96" spans="1:5" ht="20" customHeight="1">
      <c r="A96" s="132" t="s">
        <v>411</v>
      </c>
      <c r="B96" s="121"/>
      <c r="C96" s="122"/>
      <c r="D96" s="149" t="s">
        <v>6</v>
      </c>
      <c r="E96" s="114">
        <v>610</v>
      </c>
    </row>
    <row r="97" spans="1:5" ht="20" customHeight="1">
      <c r="A97" s="104" t="s">
        <v>399</v>
      </c>
      <c r="B97" s="106"/>
      <c r="C97" s="97"/>
      <c r="D97" s="150" t="s">
        <v>6</v>
      </c>
      <c r="E97" s="98">
        <v>484</v>
      </c>
    </row>
    <row r="98" spans="1:5" ht="30" customHeight="1">
      <c r="A98" s="343" t="s">
        <v>387</v>
      </c>
      <c r="B98" s="344"/>
      <c r="C98" s="344"/>
      <c r="D98" s="344"/>
      <c r="E98" s="344"/>
    </row>
    <row r="99" spans="1:5" ht="40" customHeight="1">
      <c r="A99" s="116" t="s">
        <v>400</v>
      </c>
      <c r="B99" s="145"/>
      <c r="C99" s="154" t="s">
        <v>3</v>
      </c>
      <c r="D99" s="153" t="s">
        <v>6</v>
      </c>
      <c r="E99" s="119">
        <v>2200</v>
      </c>
    </row>
    <row r="100" spans="1:5" ht="40" customHeight="1">
      <c r="A100" s="105" t="s">
        <v>401</v>
      </c>
      <c r="B100" s="104"/>
      <c r="C100" s="147" t="s">
        <v>3</v>
      </c>
      <c r="D100" s="150" t="s">
        <v>6</v>
      </c>
      <c r="E100" s="98">
        <v>1100</v>
      </c>
    </row>
    <row r="101" spans="1:5">
      <c r="A101" s="324" t="s">
        <v>491</v>
      </c>
      <c r="B101" s="409" t="s">
        <v>3</v>
      </c>
      <c r="C101" s="410"/>
      <c r="D101" s="314" t="s">
        <v>6</v>
      </c>
      <c r="E101" s="399">
        <v>1320</v>
      </c>
    </row>
    <row r="102" spans="1:5" ht="30" customHeight="1">
      <c r="A102" s="325"/>
      <c r="B102" s="402"/>
      <c r="C102" s="403"/>
      <c r="D102" s="319"/>
      <c r="E102" s="441"/>
    </row>
    <row r="103" spans="1:5" ht="20" customHeight="1">
      <c r="A103" s="107" t="s">
        <v>412</v>
      </c>
      <c r="B103" s="407" t="s">
        <v>3</v>
      </c>
      <c r="C103" s="408"/>
      <c r="D103" s="150" t="s">
        <v>6</v>
      </c>
      <c r="E103" s="98">
        <v>950</v>
      </c>
    </row>
    <row r="104" spans="1:5" ht="40" customHeight="1">
      <c r="A104" s="120" t="s">
        <v>413</v>
      </c>
      <c r="B104" s="132"/>
      <c r="C104" s="151" t="s">
        <v>25</v>
      </c>
      <c r="D104" s="149" t="s">
        <v>6</v>
      </c>
      <c r="E104" s="114">
        <v>2350</v>
      </c>
    </row>
    <row r="105" spans="1:5" ht="40" customHeight="1">
      <c r="A105" s="109" t="s">
        <v>414</v>
      </c>
      <c r="B105" s="407" t="s">
        <v>3</v>
      </c>
      <c r="C105" s="408"/>
      <c r="D105" s="150" t="s">
        <v>6</v>
      </c>
      <c r="E105" s="98">
        <v>4200</v>
      </c>
    </row>
    <row r="106" spans="1:5" ht="20" customHeight="1">
      <c r="A106" s="324" t="s">
        <v>492</v>
      </c>
      <c r="B106" s="452" t="s">
        <v>25</v>
      </c>
      <c r="C106" s="453"/>
      <c r="D106" s="314" t="s">
        <v>6</v>
      </c>
      <c r="E106" s="115">
        <v>1260</v>
      </c>
    </row>
    <row r="107" spans="1:5" ht="20" customHeight="1">
      <c r="A107" s="325"/>
      <c r="B107" s="454" t="s">
        <v>383</v>
      </c>
      <c r="C107" s="455"/>
      <c r="D107" s="319"/>
      <c r="E107" s="114">
        <v>1260</v>
      </c>
    </row>
    <row r="108" spans="1:5" ht="20" customHeight="1">
      <c r="A108" s="100" t="s">
        <v>415</v>
      </c>
      <c r="B108" s="100"/>
      <c r="C108" s="156"/>
      <c r="D108" s="150" t="s">
        <v>6</v>
      </c>
      <c r="E108" s="98">
        <v>1785</v>
      </c>
    </row>
    <row r="109" spans="1:5" ht="20" customHeight="1">
      <c r="A109" s="347" t="s">
        <v>416</v>
      </c>
      <c r="B109" s="111"/>
      <c r="C109" s="159" t="s">
        <v>25</v>
      </c>
      <c r="D109" s="313" t="s">
        <v>6</v>
      </c>
      <c r="E109" s="161">
        <v>630</v>
      </c>
    </row>
    <row r="110" spans="1:5" ht="20" customHeight="1">
      <c r="A110" s="356"/>
      <c r="B110" s="112"/>
      <c r="C110" s="158" t="s">
        <v>383</v>
      </c>
      <c r="D110" s="319"/>
      <c r="E110" s="114">
        <v>630</v>
      </c>
    </row>
    <row r="111" spans="1:5" ht="20" customHeight="1">
      <c r="A111" s="103" t="s">
        <v>417</v>
      </c>
      <c r="B111" s="103"/>
      <c r="C111" s="156" t="s">
        <v>25</v>
      </c>
      <c r="D111" s="150" t="s">
        <v>6</v>
      </c>
      <c r="E111" s="98">
        <v>1255</v>
      </c>
    </row>
    <row r="112" spans="1:5" ht="20" customHeight="1">
      <c r="A112" s="113" t="s">
        <v>418</v>
      </c>
      <c r="B112" s="113"/>
      <c r="C112" s="160"/>
      <c r="D112" s="149" t="s">
        <v>6</v>
      </c>
      <c r="E112" s="114">
        <v>3890</v>
      </c>
    </row>
    <row r="113" spans="1:5" ht="30" customHeight="1">
      <c r="A113" s="343" t="s">
        <v>388</v>
      </c>
      <c r="B113" s="344"/>
      <c r="C113" s="344"/>
      <c r="D113" s="344"/>
      <c r="E113" s="345"/>
    </row>
    <row r="114" spans="1:5" ht="20" customHeight="1">
      <c r="A114" s="143" t="s">
        <v>389</v>
      </c>
      <c r="B114" s="428" t="s">
        <v>472</v>
      </c>
      <c r="C114" s="429"/>
      <c r="D114" s="153" t="s">
        <v>6</v>
      </c>
      <c r="E114" s="119">
        <v>1156</v>
      </c>
    </row>
    <row r="115" spans="1:5" ht="20" customHeight="1">
      <c r="A115" s="108" t="s">
        <v>391</v>
      </c>
      <c r="B115" s="103"/>
      <c r="C115" s="147" t="s">
        <v>63</v>
      </c>
      <c r="D115" s="150" t="s">
        <v>6</v>
      </c>
      <c r="E115" s="98">
        <v>875</v>
      </c>
    </row>
    <row r="116" spans="1:5" ht="40" customHeight="1">
      <c r="A116" s="124" t="s">
        <v>392</v>
      </c>
      <c r="B116" s="430" t="s">
        <v>390</v>
      </c>
      <c r="C116" s="431"/>
      <c r="D116" s="149" t="s">
        <v>6</v>
      </c>
      <c r="E116" s="114">
        <v>883</v>
      </c>
    </row>
    <row r="117" spans="1:5" ht="40" customHeight="1">
      <c r="A117" s="109" t="s">
        <v>419</v>
      </c>
      <c r="B117" s="432" t="s">
        <v>390</v>
      </c>
      <c r="C117" s="433"/>
      <c r="D117" s="150" t="s">
        <v>6</v>
      </c>
      <c r="E117" s="98">
        <v>3850</v>
      </c>
    </row>
    <row r="118" spans="1:5" ht="40" customHeight="1">
      <c r="A118" s="124" t="s">
        <v>420</v>
      </c>
      <c r="B118" s="124"/>
      <c r="C118" s="151" t="s">
        <v>63</v>
      </c>
      <c r="D118" s="149" t="s">
        <v>6</v>
      </c>
      <c r="E118" s="114">
        <v>1708</v>
      </c>
    </row>
    <row r="119" spans="1:5" ht="20" customHeight="1">
      <c r="A119" s="89"/>
      <c r="B119" s="89"/>
      <c r="C119" s="89"/>
      <c r="D119" s="93"/>
      <c r="E119" s="93"/>
    </row>
    <row r="120" spans="1:5" ht="20" customHeight="1">
      <c r="A120" s="89"/>
      <c r="B120" s="89"/>
      <c r="C120" s="89"/>
      <c r="D120" s="93"/>
      <c r="E120" s="93"/>
    </row>
    <row r="121" spans="1:5" ht="20" customHeight="1">
      <c r="A121" s="434" t="s">
        <v>393</v>
      </c>
      <c r="B121" s="435"/>
      <c r="C121" s="435"/>
      <c r="D121" s="435"/>
      <c r="E121" s="436"/>
    </row>
    <row r="122" spans="1:5" ht="20" customHeight="1">
      <c r="A122" s="411" t="s">
        <v>473</v>
      </c>
      <c r="B122" s="412"/>
      <c r="C122" s="412"/>
      <c r="D122" s="412"/>
      <c r="E122" s="413"/>
    </row>
    <row r="123" spans="1:5" ht="40" customHeight="1">
      <c r="A123" s="414" t="s">
        <v>493</v>
      </c>
      <c r="B123" s="415"/>
      <c r="C123" s="415"/>
      <c r="D123" s="415"/>
      <c r="E123" s="416"/>
    </row>
    <row r="124" spans="1:5" ht="20" customHeight="1">
      <c r="A124" s="417" t="s">
        <v>395</v>
      </c>
      <c r="B124" s="418"/>
      <c r="C124" s="418"/>
      <c r="D124" s="418"/>
      <c r="E124" s="419"/>
    </row>
    <row r="125" spans="1:5" ht="20" customHeight="1">
      <c r="A125" s="420" t="s">
        <v>396</v>
      </c>
      <c r="B125" s="421"/>
      <c r="C125" s="421"/>
      <c r="D125" s="421"/>
      <c r="E125" s="422"/>
    </row>
    <row r="126" spans="1:5" ht="20" customHeight="1">
      <c r="A126" s="423"/>
      <c r="B126" s="423"/>
      <c r="C126" s="423"/>
      <c r="D126" s="423"/>
      <c r="E126" s="423"/>
    </row>
    <row r="127" spans="1:5" ht="20" customHeight="1">
      <c r="A127" s="424"/>
      <c r="B127" s="424"/>
      <c r="C127" s="424"/>
      <c r="D127" s="424"/>
      <c r="E127" s="424"/>
    </row>
    <row r="128" spans="1:5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52" spans="1:5">
      <c r="A152" s="5"/>
      <c r="B152" s="5"/>
      <c r="C152" s="5"/>
      <c r="D152" s="5"/>
      <c r="E152" s="5"/>
    </row>
    <row r="153" spans="1:5">
      <c r="A153" s="5"/>
      <c r="B153" s="5"/>
      <c r="C153" s="5"/>
      <c r="D153" s="5"/>
      <c r="E153" s="5"/>
    </row>
    <row r="154" spans="1:5">
      <c r="A154" s="5"/>
      <c r="B154" s="5"/>
      <c r="C154" s="5"/>
      <c r="D154" s="5"/>
      <c r="E154" s="5"/>
    </row>
    <row r="155" spans="1:5">
      <c r="A155" s="5"/>
      <c r="B155" s="5"/>
      <c r="C155" s="5"/>
      <c r="D155" s="5"/>
      <c r="E155" s="5"/>
    </row>
    <row r="156" spans="1:5">
      <c r="A156" s="5"/>
      <c r="B156" s="5"/>
      <c r="C156" s="5"/>
      <c r="D156" s="5"/>
      <c r="E156" s="5"/>
    </row>
    <row r="157" spans="1:5">
      <c r="A157" s="5"/>
      <c r="B157" s="5"/>
      <c r="C157" s="5"/>
      <c r="D157" s="5"/>
      <c r="E157" s="5"/>
    </row>
  </sheetData>
  <mergeCells count="130">
    <mergeCell ref="B103:C103"/>
    <mergeCell ref="B105:C105"/>
    <mergeCell ref="A106:A107"/>
    <mergeCell ref="B106:C106"/>
    <mergeCell ref="D106:D107"/>
    <mergeCell ref="B107:C107"/>
    <mergeCell ref="A11:C11"/>
    <mergeCell ref="A113:E113"/>
    <mergeCell ref="B15:C15"/>
    <mergeCell ref="B18:C18"/>
    <mergeCell ref="B19:C19"/>
    <mergeCell ref="B26:C26"/>
    <mergeCell ref="B28:C28"/>
    <mergeCell ref="B39:C39"/>
    <mergeCell ref="B40:C40"/>
    <mergeCell ref="B42:C42"/>
    <mergeCell ref="B43:C43"/>
    <mergeCell ref="B45:C45"/>
    <mergeCell ref="B46:C46"/>
    <mergeCell ref="B48:C48"/>
    <mergeCell ref="B49:C49"/>
    <mergeCell ref="B51:C51"/>
    <mergeCell ref="B52:C52"/>
    <mergeCell ref="B55:C55"/>
    <mergeCell ref="B63:C63"/>
    <mergeCell ref="D63:D65"/>
    <mergeCell ref="E63:E65"/>
    <mergeCell ref="A66:E66"/>
    <mergeCell ref="A67:A68"/>
    <mergeCell ref="D67:D68"/>
    <mergeCell ref="B64:C64"/>
    <mergeCell ref="B65:C65"/>
    <mergeCell ref="A101:A102"/>
    <mergeCell ref="B101:C102"/>
    <mergeCell ref="D101:D102"/>
    <mergeCell ref="E101:E102"/>
    <mergeCell ref="A93:E93"/>
    <mergeCell ref="B50:C50"/>
    <mergeCell ref="D50:D52"/>
    <mergeCell ref="E50:E52"/>
    <mergeCell ref="A53:E53"/>
    <mergeCell ref="B54:C54"/>
    <mergeCell ref="D54:D56"/>
    <mergeCell ref="E54:E56"/>
    <mergeCell ref="E57:E59"/>
    <mergeCell ref="B60:C60"/>
    <mergeCell ref="D60:D62"/>
    <mergeCell ref="E60:E62"/>
    <mergeCell ref="B56:C56"/>
    <mergeCell ref="B58:C58"/>
    <mergeCell ref="B59:C59"/>
    <mergeCell ref="B61:C61"/>
    <mergeCell ref="B62:C62"/>
    <mergeCell ref="B41:C41"/>
    <mergeCell ref="D41:D43"/>
    <mergeCell ref="E41:E43"/>
    <mergeCell ref="B44:C44"/>
    <mergeCell ref="D44:D46"/>
    <mergeCell ref="E44:E46"/>
    <mergeCell ref="B47:C47"/>
    <mergeCell ref="D47:D49"/>
    <mergeCell ref="E47:E49"/>
    <mergeCell ref="B33:C33"/>
    <mergeCell ref="D33:D36"/>
    <mergeCell ref="E33:E36"/>
    <mergeCell ref="B34:C34"/>
    <mergeCell ref="B35:C35"/>
    <mergeCell ref="B36:C36"/>
    <mergeCell ref="A37:E37"/>
    <mergeCell ref="B38:C38"/>
    <mergeCell ref="D38:D40"/>
    <mergeCell ref="E38:E40"/>
    <mergeCell ref="B25:C25"/>
    <mergeCell ref="D25:D28"/>
    <mergeCell ref="E25:E27"/>
    <mergeCell ref="B27:C27"/>
    <mergeCell ref="B29:C29"/>
    <mergeCell ref="D29:D32"/>
    <mergeCell ref="E29:E32"/>
    <mergeCell ref="B30:C30"/>
    <mergeCell ref="B31:C31"/>
    <mergeCell ref="B32:C32"/>
    <mergeCell ref="A122:E122"/>
    <mergeCell ref="A123:E123"/>
    <mergeCell ref="A124:E124"/>
    <mergeCell ref="A125:E125"/>
    <mergeCell ref="A126:E126"/>
    <mergeCell ref="A127:E127"/>
    <mergeCell ref="A74:B74"/>
    <mergeCell ref="A76:A77"/>
    <mergeCell ref="D76:D77"/>
    <mergeCell ref="A81:A82"/>
    <mergeCell ref="D81:D82"/>
    <mergeCell ref="A83:A84"/>
    <mergeCell ref="D83:D84"/>
    <mergeCell ref="A85:A86"/>
    <mergeCell ref="D85:D86"/>
    <mergeCell ref="B114:C114"/>
    <mergeCell ref="B116:C116"/>
    <mergeCell ref="B117:C117"/>
    <mergeCell ref="A121:E121"/>
    <mergeCell ref="A98:E98"/>
    <mergeCell ref="A89:E89"/>
    <mergeCell ref="A87:A88"/>
    <mergeCell ref="D87:D88"/>
    <mergeCell ref="A92:C92"/>
    <mergeCell ref="A109:A110"/>
    <mergeCell ref="D109:D110"/>
    <mergeCell ref="A12:E12"/>
    <mergeCell ref="A8:E8"/>
    <mergeCell ref="A9:E9"/>
    <mergeCell ref="A1:E7"/>
    <mergeCell ref="B57:C57"/>
    <mergeCell ref="D57:D59"/>
    <mergeCell ref="A10:E10"/>
    <mergeCell ref="B13:C13"/>
    <mergeCell ref="D13:D16"/>
    <mergeCell ref="E13:E15"/>
    <mergeCell ref="B14:C14"/>
    <mergeCell ref="B16:C16"/>
    <mergeCell ref="B17:C17"/>
    <mergeCell ref="D17:D20"/>
    <mergeCell ref="E17:E19"/>
    <mergeCell ref="B20:C20"/>
    <mergeCell ref="B21:C21"/>
    <mergeCell ref="D21:D24"/>
    <mergeCell ref="E21:E23"/>
    <mergeCell ref="B22:C22"/>
    <mergeCell ref="B23:C23"/>
    <mergeCell ref="B24:C2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3"/>
  <sheetViews>
    <sheetView workbookViewId="0">
      <selection activeCell="A12" sqref="A12:E12"/>
    </sheetView>
  </sheetViews>
  <sheetFormatPr baseColWidth="10" defaultColWidth="10.83203125" defaultRowHeight="16"/>
  <cols>
    <col min="1" max="1" width="40" style="1" customWidth="1"/>
    <col min="2" max="2" width="20.6640625" style="1" customWidth="1"/>
    <col min="3" max="3" width="42.83203125" style="1" customWidth="1"/>
    <col min="4" max="4" width="20.5" style="1" customWidth="1"/>
    <col min="5" max="5" width="13.1640625" style="1" customWidth="1"/>
    <col min="6" max="6" width="9.83203125" style="1" customWidth="1"/>
    <col min="7" max="16384" width="10.83203125" style="1"/>
  </cols>
  <sheetData>
    <row r="1" spans="1:5" ht="20" customHeight="1">
      <c r="A1" s="288"/>
      <c r="B1" s="289"/>
      <c r="C1" s="289"/>
      <c r="D1" s="289"/>
      <c r="E1" s="290"/>
    </row>
    <row r="2" spans="1:5" ht="20" customHeight="1">
      <c r="A2" s="291"/>
      <c r="B2" s="292"/>
      <c r="C2" s="292"/>
      <c r="D2" s="292"/>
      <c r="E2" s="293"/>
    </row>
    <row r="3" spans="1:5" ht="20" customHeight="1">
      <c r="A3" s="291"/>
      <c r="B3" s="292"/>
      <c r="C3" s="292"/>
      <c r="D3" s="292"/>
      <c r="E3" s="293"/>
    </row>
    <row r="4" spans="1:5" ht="20" customHeight="1">
      <c r="A4" s="291"/>
      <c r="B4" s="292"/>
      <c r="C4" s="292"/>
      <c r="D4" s="292"/>
      <c r="E4" s="293"/>
    </row>
    <row r="5" spans="1:5" ht="20" customHeight="1">
      <c r="A5" s="291"/>
      <c r="B5" s="292"/>
      <c r="C5" s="292"/>
      <c r="D5" s="292"/>
      <c r="E5" s="293"/>
    </row>
    <row r="6" spans="1:5" ht="20" customHeight="1">
      <c r="A6" s="291"/>
      <c r="B6" s="292"/>
      <c r="C6" s="292"/>
      <c r="D6" s="292"/>
      <c r="E6" s="293"/>
    </row>
    <row r="7" spans="1:5" ht="20" customHeight="1">
      <c r="A7" s="294"/>
      <c r="B7" s="295"/>
      <c r="C7" s="295"/>
      <c r="D7" s="295"/>
      <c r="E7" s="296"/>
    </row>
    <row r="8" spans="1:5" ht="20" customHeight="1">
      <c r="A8" s="462"/>
      <c r="B8" s="463"/>
      <c r="C8" s="463"/>
      <c r="D8" s="463"/>
      <c r="E8" s="464"/>
    </row>
    <row r="9" spans="1:5" ht="40" customHeight="1">
      <c r="A9" s="286" t="s">
        <v>346</v>
      </c>
      <c r="B9" s="286"/>
      <c r="C9" s="286"/>
      <c r="D9" s="286"/>
      <c r="E9" s="286"/>
    </row>
    <row r="10" spans="1:5" ht="30" customHeight="1">
      <c r="A10" s="465" t="s">
        <v>422</v>
      </c>
      <c r="B10" s="465"/>
      <c r="C10" s="465"/>
      <c r="D10" s="465"/>
      <c r="E10" s="465"/>
    </row>
    <row r="11" spans="1:5" ht="30" customHeight="1">
      <c r="A11" s="478" t="s">
        <v>131</v>
      </c>
      <c r="B11" s="479"/>
      <c r="C11" s="479"/>
      <c r="D11" s="88" t="s">
        <v>564</v>
      </c>
      <c r="E11" s="178" t="s">
        <v>15</v>
      </c>
    </row>
    <row r="12" spans="1:5" ht="30" customHeight="1">
      <c r="A12" s="312" t="s">
        <v>495</v>
      </c>
      <c r="B12" s="312"/>
      <c r="C12" s="312"/>
      <c r="D12" s="312"/>
      <c r="E12" s="312"/>
    </row>
    <row r="13" spans="1:5" ht="20" customHeight="1">
      <c r="A13" s="111" t="s">
        <v>496</v>
      </c>
      <c r="B13" s="349" t="s">
        <v>497</v>
      </c>
      <c r="C13" s="349"/>
      <c r="D13" s="313" t="s">
        <v>352</v>
      </c>
      <c r="E13" s="398">
        <v>267</v>
      </c>
    </row>
    <row r="14" spans="1:5" ht="20" customHeight="1">
      <c r="A14" s="128" t="s">
        <v>565</v>
      </c>
      <c r="B14" s="467" t="s">
        <v>64</v>
      </c>
      <c r="C14" s="467"/>
      <c r="D14" s="319"/>
      <c r="E14" s="466"/>
    </row>
    <row r="15" spans="1:5" ht="20" customHeight="1">
      <c r="A15" s="101" t="s">
        <v>498</v>
      </c>
      <c r="B15" s="90"/>
      <c r="C15" s="90" t="s">
        <v>63</v>
      </c>
      <c r="D15" s="300" t="s">
        <v>352</v>
      </c>
      <c r="E15" s="406">
        <v>267</v>
      </c>
    </row>
    <row r="16" spans="1:5" ht="20" customHeight="1">
      <c r="A16" s="129" t="s">
        <v>565</v>
      </c>
      <c r="B16" s="102"/>
      <c r="C16" s="102" t="s">
        <v>499</v>
      </c>
      <c r="D16" s="301"/>
      <c r="E16" s="468"/>
    </row>
    <row r="17" spans="1:5" ht="30" customHeight="1">
      <c r="A17" s="469" t="s">
        <v>500</v>
      </c>
      <c r="B17" s="470"/>
      <c r="C17" s="470"/>
      <c r="D17" s="470"/>
      <c r="E17" s="471"/>
    </row>
    <row r="18" spans="1:5" ht="20" customHeight="1">
      <c r="A18" s="111" t="s">
        <v>501</v>
      </c>
      <c r="B18" s="349" t="s">
        <v>502</v>
      </c>
      <c r="C18" s="349"/>
      <c r="D18" s="313" t="s">
        <v>352</v>
      </c>
      <c r="E18" s="398">
        <v>363</v>
      </c>
    </row>
    <row r="19" spans="1:5" ht="20" customHeight="1">
      <c r="A19" s="127" t="s">
        <v>566</v>
      </c>
      <c r="B19" s="326" t="s">
        <v>58</v>
      </c>
      <c r="C19" s="326"/>
      <c r="D19" s="319"/>
      <c r="E19" s="441"/>
    </row>
    <row r="20" spans="1:5" ht="30" customHeight="1">
      <c r="A20" s="459" t="s">
        <v>503</v>
      </c>
      <c r="B20" s="460"/>
      <c r="C20" s="460"/>
      <c r="D20" s="460"/>
      <c r="E20" s="461"/>
    </row>
    <row r="21" spans="1:5" ht="20" customHeight="1">
      <c r="A21" s="111" t="s">
        <v>504</v>
      </c>
      <c r="B21" s="477" t="s">
        <v>505</v>
      </c>
      <c r="C21" s="349"/>
      <c r="D21" s="313" t="s">
        <v>352</v>
      </c>
      <c r="E21" s="398">
        <v>396</v>
      </c>
    </row>
    <row r="22" spans="1:5" ht="20" customHeight="1">
      <c r="A22" s="127" t="s">
        <v>567</v>
      </c>
      <c r="B22" s="326" t="s">
        <v>506</v>
      </c>
      <c r="C22" s="326"/>
      <c r="D22" s="319"/>
      <c r="E22" s="466"/>
    </row>
    <row r="23" spans="1:5" ht="20" customHeight="1">
      <c r="A23" s="155" t="s">
        <v>507</v>
      </c>
      <c r="B23" s="339" t="s">
        <v>508</v>
      </c>
      <c r="C23" s="339"/>
      <c r="D23" s="300" t="s">
        <v>352</v>
      </c>
      <c r="E23" s="406">
        <v>396</v>
      </c>
    </row>
    <row r="24" spans="1:5" ht="20" customHeight="1">
      <c r="A24" s="125" t="s">
        <v>356</v>
      </c>
      <c r="B24" s="337" t="s">
        <v>509</v>
      </c>
      <c r="C24" s="337"/>
      <c r="D24" s="301"/>
      <c r="E24" s="442"/>
    </row>
    <row r="25" spans="1:5" ht="30" customHeight="1">
      <c r="A25" s="459" t="s">
        <v>510</v>
      </c>
      <c r="B25" s="460"/>
      <c r="C25" s="460"/>
      <c r="D25" s="460"/>
      <c r="E25" s="461"/>
    </row>
    <row r="26" spans="1:5" ht="20" customHeight="1">
      <c r="A26" s="101" t="s">
        <v>511</v>
      </c>
      <c r="B26" s="339" t="s">
        <v>512</v>
      </c>
      <c r="C26" s="339"/>
      <c r="D26" s="318" t="s">
        <v>352</v>
      </c>
      <c r="E26" s="406">
        <v>565.77</v>
      </c>
    </row>
    <row r="27" spans="1:5" ht="20" customHeight="1">
      <c r="A27" s="179" t="s">
        <v>568</v>
      </c>
      <c r="B27" s="337" t="s">
        <v>513</v>
      </c>
      <c r="C27" s="337"/>
      <c r="D27" s="301"/>
      <c r="E27" s="442"/>
    </row>
    <row r="28" spans="1:5" ht="30" customHeight="1">
      <c r="A28" s="469" t="s">
        <v>514</v>
      </c>
      <c r="B28" s="470"/>
      <c r="C28" s="470"/>
      <c r="D28" s="470"/>
      <c r="E28" s="471"/>
    </row>
    <row r="29" spans="1:5" ht="20" customHeight="1">
      <c r="A29" s="181" t="s">
        <v>515</v>
      </c>
      <c r="B29" s="346" t="s">
        <v>516</v>
      </c>
      <c r="C29" s="346"/>
      <c r="D29" s="313" t="s">
        <v>352</v>
      </c>
      <c r="E29" s="398">
        <v>481</v>
      </c>
    </row>
    <row r="30" spans="1:5" ht="20" customHeight="1">
      <c r="A30" s="180" t="s">
        <v>360</v>
      </c>
      <c r="B30" s="472" t="s">
        <v>517</v>
      </c>
      <c r="C30" s="472"/>
      <c r="D30" s="319"/>
      <c r="E30" s="466"/>
    </row>
    <row r="31" spans="1:5" ht="20" customHeight="1">
      <c r="A31" s="155" t="s">
        <v>518</v>
      </c>
      <c r="B31" s="476" t="s">
        <v>519</v>
      </c>
      <c r="C31" s="476"/>
      <c r="D31" s="300" t="s">
        <v>352</v>
      </c>
      <c r="E31" s="406">
        <v>485.33</v>
      </c>
    </row>
    <row r="32" spans="1:5" ht="20" customHeight="1">
      <c r="A32" s="179" t="s">
        <v>360</v>
      </c>
      <c r="B32" s="322" t="s">
        <v>520</v>
      </c>
      <c r="C32" s="322"/>
      <c r="D32" s="301"/>
      <c r="E32" s="468"/>
    </row>
    <row r="33" spans="1:5" ht="20" customHeight="1">
      <c r="A33" s="126" t="s">
        <v>521</v>
      </c>
      <c r="B33" s="474" t="s">
        <v>522</v>
      </c>
      <c r="C33" s="474"/>
      <c r="D33" s="314" t="s">
        <v>352</v>
      </c>
      <c r="E33" s="399">
        <v>530.66999999999996</v>
      </c>
    </row>
    <row r="34" spans="1:5" ht="20" customHeight="1">
      <c r="A34" s="127" t="s">
        <v>356</v>
      </c>
      <c r="B34" s="475" t="s">
        <v>523</v>
      </c>
      <c r="C34" s="475"/>
      <c r="D34" s="319"/>
      <c r="E34" s="441"/>
    </row>
    <row r="35" spans="1:5" ht="20" customHeight="1">
      <c r="A35" s="155" t="s">
        <v>524</v>
      </c>
      <c r="B35" s="339" t="s">
        <v>525</v>
      </c>
      <c r="C35" s="339"/>
      <c r="D35" s="300" t="s">
        <v>352</v>
      </c>
      <c r="E35" s="406">
        <v>530.66999999999996</v>
      </c>
    </row>
    <row r="36" spans="1:5" ht="20" customHeight="1">
      <c r="A36" s="125" t="s">
        <v>360</v>
      </c>
      <c r="B36" s="337" t="s">
        <v>526</v>
      </c>
      <c r="C36" s="337"/>
      <c r="D36" s="301"/>
      <c r="E36" s="468"/>
    </row>
    <row r="37" spans="1:5" ht="20" customHeight="1">
      <c r="A37" s="126" t="s">
        <v>527</v>
      </c>
      <c r="B37" s="350" t="s">
        <v>528</v>
      </c>
      <c r="C37" s="350"/>
      <c r="D37" s="314" t="s">
        <v>352</v>
      </c>
      <c r="E37" s="399">
        <v>481</v>
      </c>
    </row>
    <row r="38" spans="1:5" ht="20" customHeight="1">
      <c r="A38" s="127" t="s">
        <v>360</v>
      </c>
      <c r="B38" s="467" t="s">
        <v>529</v>
      </c>
      <c r="C38" s="467"/>
      <c r="D38" s="319"/>
      <c r="E38" s="466"/>
    </row>
    <row r="39" spans="1:5" ht="30" customHeight="1">
      <c r="A39" s="459" t="s">
        <v>530</v>
      </c>
      <c r="B39" s="460"/>
      <c r="C39" s="460"/>
      <c r="D39" s="460"/>
      <c r="E39" s="461"/>
    </row>
    <row r="40" spans="1:5" ht="20" customHeight="1">
      <c r="A40" s="157" t="s">
        <v>531</v>
      </c>
      <c r="B40" s="473" t="s">
        <v>532</v>
      </c>
      <c r="C40" s="327"/>
      <c r="D40" s="313" t="s">
        <v>352</v>
      </c>
      <c r="E40" s="399">
        <v>578.33000000000004</v>
      </c>
    </row>
    <row r="41" spans="1:5" ht="20" customHeight="1">
      <c r="A41" s="127" t="s">
        <v>567</v>
      </c>
      <c r="B41" s="326" t="s">
        <v>533</v>
      </c>
      <c r="C41" s="326"/>
      <c r="D41" s="319"/>
      <c r="E41" s="466"/>
    </row>
    <row r="42" spans="1:5" s="2" customFormat="1" ht="20" customHeight="1">
      <c r="A42" s="155" t="s">
        <v>534</v>
      </c>
      <c r="B42" s="339" t="s">
        <v>569</v>
      </c>
      <c r="C42" s="339"/>
      <c r="D42" s="300" t="s">
        <v>352</v>
      </c>
      <c r="E42" s="406">
        <v>678.67</v>
      </c>
    </row>
    <row r="43" spans="1:5" s="7" customFormat="1" ht="20" customHeight="1">
      <c r="A43" s="125" t="s">
        <v>356</v>
      </c>
      <c r="B43" s="337" t="s">
        <v>535</v>
      </c>
      <c r="C43" s="337"/>
      <c r="D43" s="301"/>
      <c r="E43" s="442"/>
    </row>
    <row r="44" spans="1:5" s="7" customFormat="1" ht="30" customHeight="1">
      <c r="A44" s="459" t="s">
        <v>536</v>
      </c>
      <c r="B44" s="460"/>
      <c r="C44" s="460"/>
      <c r="D44" s="460"/>
      <c r="E44" s="461"/>
    </row>
    <row r="45" spans="1:5" s="7" customFormat="1" ht="20" customHeight="1">
      <c r="A45" s="101" t="s">
        <v>537</v>
      </c>
      <c r="B45" s="339" t="s">
        <v>538</v>
      </c>
      <c r="C45" s="339"/>
      <c r="D45" s="318" t="s">
        <v>352</v>
      </c>
      <c r="E45" s="96">
        <v>851</v>
      </c>
    </row>
    <row r="46" spans="1:5" s="7" customFormat="1" ht="20" customHeight="1">
      <c r="A46" s="125" t="s">
        <v>566</v>
      </c>
      <c r="B46" s="337" t="s">
        <v>539</v>
      </c>
      <c r="C46" s="337"/>
      <c r="D46" s="301"/>
      <c r="E46" s="98">
        <v>851</v>
      </c>
    </row>
    <row r="47" spans="1:5" s="7" customFormat="1" ht="30" customHeight="1">
      <c r="A47" s="459" t="s">
        <v>540</v>
      </c>
      <c r="B47" s="460"/>
      <c r="C47" s="460"/>
      <c r="D47" s="460"/>
      <c r="E47" s="461"/>
    </row>
    <row r="48" spans="1:5" s="7" customFormat="1" ht="20" customHeight="1">
      <c r="A48" s="101" t="s">
        <v>541</v>
      </c>
      <c r="B48" s="317" t="s">
        <v>542</v>
      </c>
      <c r="C48" s="317"/>
      <c r="D48" s="318" t="s">
        <v>352</v>
      </c>
      <c r="E48" s="96">
        <v>1555.33</v>
      </c>
    </row>
    <row r="49" spans="1:5" s="7" customFormat="1" ht="20" customHeight="1">
      <c r="A49" s="125" t="s">
        <v>570</v>
      </c>
      <c r="B49" s="353" t="s">
        <v>543</v>
      </c>
      <c r="C49" s="353"/>
      <c r="D49" s="301"/>
      <c r="E49" s="98">
        <v>1555.33</v>
      </c>
    </row>
    <row r="50" spans="1:5" s="7" customFormat="1" ht="30" customHeight="1">
      <c r="A50" s="459" t="s">
        <v>544</v>
      </c>
      <c r="B50" s="460"/>
      <c r="C50" s="460"/>
      <c r="D50" s="460"/>
      <c r="E50" s="461"/>
    </row>
    <row r="51" spans="1:5" s="7" customFormat="1" ht="20" customHeight="1">
      <c r="A51" s="101" t="s">
        <v>545</v>
      </c>
      <c r="B51" s="317" t="s">
        <v>546</v>
      </c>
      <c r="C51" s="317"/>
      <c r="D51" s="318" t="s">
        <v>352</v>
      </c>
      <c r="E51" s="96">
        <v>2246.67</v>
      </c>
    </row>
    <row r="52" spans="1:5" s="7" customFormat="1" ht="20" customHeight="1">
      <c r="A52" s="125" t="s">
        <v>570</v>
      </c>
      <c r="B52" s="353" t="s">
        <v>547</v>
      </c>
      <c r="C52" s="353"/>
      <c r="D52" s="301"/>
      <c r="E52" s="98">
        <v>2246.67</v>
      </c>
    </row>
    <row r="53" spans="1:5" s="7" customFormat="1" ht="30" customHeight="1">
      <c r="A53" s="459" t="s">
        <v>548</v>
      </c>
      <c r="B53" s="460"/>
      <c r="C53" s="460"/>
      <c r="D53" s="460"/>
      <c r="E53" s="461"/>
    </row>
    <row r="54" spans="1:5" s="7" customFormat="1" ht="20" customHeight="1">
      <c r="A54" s="101" t="s">
        <v>549</v>
      </c>
      <c r="B54" s="317" t="s">
        <v>550</v>
      </c>
      <c r="C54" s="317"/>
      <c r="D54" s="318" t="s">
        <v>352</v>
      </c>
      <c r="E54" s="96">
        <v>2246.67</v>
      </c>
    </row>
    <row r="55" spans="1:5" s="7" customFormat="1" ht="20" customHeight="1">
      <c r="A55" s="125" t="s">
        <v>570</v>
      </c>
      <c r="B55" s="353" t="s">
        <v>551</v>
      </c>
      <c r="C55" s="353"/>
      <c r="D55" s="301"/>
      <c r="E55" s="98">
        <v>2246.67</v>
      </c>
    </row>
    <row r="56" spans="1:5" s="7" customFormat="1" ht="30" customHeight="1">
      <c r="A56" s="459" t="s">
        <v>375</v>
      </c>
      <c r="B56" s="460"/>
      <c r="C56" s="460"/>
      <c r="D56" s="460"/>
      <c r="E56" s="461"/>
    </row>
    <row r="57" spans="1:5" s="7" customFormat="1" ht="20" customHeight="1">
      <c r="A57" s="152" t="s">
        <v>571</v>
      </c>
      <c r="B57" s="140"/>
      <c r="C57" s="327" t="s">
        <v>3</v>
      </c>
      <c r="D57" s="313" t="s">
        <v>128</v>
      </c>
      <c r="E57" s="399">
        <v>1833</v>
      </c>
    </row>
    <row r="58" spans="1:5" s="7" customFormat="1" ht="20" customHeight="1">
      <c r="A58" s="110" t="s">
        <v>552</v>
      </c>
      <c r="B58" s="121"/>
      <c r="C58" s="326"/>
      <c r="D58" s="319"/>
      <c r="E58" s="441"/>
    </row>
    <row r="59" spans="1:5" s="7" customFormat="1" ht="20" customHeight="1">
      <c r="A59" s="133" t="s">
        <v>572</v>
      </c>
      <c r="B59" s="317" t="s">
        <v>3</v>
      </c>
      <c r="C59" s="317"/>
      <c r="D59" s="300" t="s">
        <v>128</v>
      </c>
      <c r="E59" s="406">
        <v>3055</v>
      </c>
    </row>
    <row r="60" spans="1:5" s="7" customFormat="1" ht="20" customHeight="1">
      <c r="A60" s="94" t="s">
        <v>553</v>
      </c>
      <c r="B60" s="353"/>
      <c r="C60" s="353"/>
      <c r="D60" s="301"/>
      <c r="E60" s="442"/>
    </row>
    <row r="61" spans="1:5" s="7" customFormat="1" ht="20" customHeight="1">
      <c r="A61" s="348" t="s">
        <v>573</v>
      </c>
      <c r="B61" s="327" t="s">
        <v>3</v>
      </c>
      <c r="C61" s="327"/>
      <c r="D61" s="314" t="s">
        <v>129</v>
      </c>
      <c r="E61" s="399">
        <v>5294</v>
      </c>
    </row>
    <row r="62" spans="1:5" s="7" customFormat="1" ht="20" customHeight="1">
      <c r="A62" s="356"/>
      <c r="B62" s="326"/>
      <c r="C62" s="326"/>
      <c r="D62" s="319"/>
      <c r="E62" s="441"/>
    </row>
    <row r="63" spans="1:5" s="7" customFormat="1" ht="20" customHeight="1">
      <c r="A63" s="298" t="s">
        <v>554</v>
      </c>
      <c r="B63" s="186"/>
      <c r="C63" s="135" t="s">
        <v>555</v>
      </c>
      <c r="D63" s="300" t="s">
        <v>6</v>
      </c>
      <c r="E63" s="96">
        <v>210</v>
      </c>
    </row>
    <row r="64" spans="1:5" s="7" customFormat="1" ht="20" customHeight="1">
      <c r="A64" s="298"/>
      <c r="B64" s="134"/>
      <c r="C64" s="135" t="s">
        <v>556</v>
      </c>
      <c r="D64" s="300"/>
      <c r="E64" s="96">
        <v>1084</v>
      </c>
    </row>
    <row r="65" spans="1:5" s="7" customFormat="1" ht="20" customHeight="1">
      <c r="A65" s="299"/>
      <c r="B65" s="136"/>
      <c r="C65" s="97" t="s">
        <v>557</v>
      </c>
      <c r="D65" s="301"/>
      <c r="E65" s="98">
        <v>3222</v>
      </c>
    </row>
    <row r="66" spans="1:5" s="7" customFormat="1" ht="20" customHeight="1">
      <c r="A66" s="143" t="s">
        <v>558</v>
      </c>
      <c r="B66" s="144"/>
      <c r="C66" s="177"/>
      <c r="D66" s="153" t="s">
        <v>129</v>
      </c>
      <c r="E66" s="119">
        <v>1410</v>
      </c>
    </row>
    <row r="67" spans="1:5" s="7" customFormat="1" ht="20" customHeight="1">
      <c r="A67" s="108" t="s">
        <v>559</v>
      </c>
      <c r="B67" s="139"/>
      <c r="C67" s="99"/>
      <c r="D67" s="150" t="s">
        <v>129</v>
      </c>
      <c r="E67" s="98">
        <v>5480</v>
      </c>
    </row>
    <row r="68" spans="1:5" s="7" customFormat="1" ht="20" customHeight="1">
      <c r="A68" s="123" t="s">
        <v>560</v>
      </c>
      <c r="B68" s="137"/>
      <c r="C68" s="138"/>
      <c r="D68" s="149" t="s">
        <v>129</v>
      </c>
      <c r="E68" s="114">
        <v>3135</v>
      </c>
    </row>
    <row r="69" spans="1:5" s="7" customFormat="1" ht="20" customHeight="1">
      <c r="A69" s="108" t="s">
        <v>561</v>
      </c>
      <c r="B69" s="139"/>
      <c r="C69" s="99"/>
      <c r="D69" s="150" t="s">
        <v>129</v>
      </c>
      <c r="E69" s="98">
        <v>975</v>
      </c>
    </row>
    <row r="70" spans="1:5" s="7" customFormat="1" ht="20" customHeight="1">
      <c r="A70" s="123" t="s">
        <v>562</v>
      </c>
      <c r="B70" s="137"/>
      <c r="C70" s="138"/>
      <c r="D70" s="149" t="s">
        <v>6</v>
      </c>
      <c r="E70" s="114">
        <v>500</v>
      </c>
    </row>
    <row r="71" spans="1:5" ht="20" customHeight="1">
      <c r="A71" s="108" t="s">
        <v>563</v>
      </c>
      <c r="B71" s="139"/>
      <c r="C71" s="99"/>
      <c r="D71" s="150" t="s">
        <v>6</v>
      </c>
      <c r="E71" s="98">
        <v>2207</v>
      </c>
    </row>
    <row r="72" spans="1:5" ht="20" customHeight="1">
      <c r="A72" s="132" t="s">
        <v>402</v>
      </c>
      <c r="B72" s="121"/>
      <c r="C72" s="122"/>
      <c r="D72" s="149" t="s">
        <v>8</v>
      </c>
      <c r="E72" s="184">
        <v>153</v>
      </c>
    </row>
    <row r="73" spans="1:5" ht="20" customHeight="1">
      <c r="A73" s="298" t="s">
        <v>403</v>
      </c>
      <c r="B73" s="91"/>
      <c r="C73" s="92" t="s">
        <v>381</v>
      </c>
      <c r="D73" s="300" t="s">
        <v>6</v>
      </c>
      <c r="E73" s="183">
        <v>675</v>
      </c>
    </row>
    <row r="74" spans="1:5" ht="20" customHeight="1">
      <c r="A74" s="299"/>
      <c r="B74" s="106"/>
      <c r="C74" s="97" t="s">
        <v>382</v>
      </c>
      <c r="D74" s="301"/>
      <c r="E74" s="182">
        <v>1070</v>
      </c>
    </row>
    <row r="75" spans="1:5" ht="20" customHeight="1">
      <c r="A75" s="348" t="s">
        <v>404</v>
      </c>
      <c r="B75" s="140"/>
      <c r="C75" s="130" t="s">
        <v>381</v>
      </c>
      <c r="D75" s="314" t="s">
        <v>6</v>
      </c>
      <c r="E75" s="185">
        <v>515</v>
      </c>
    </row>
    <row r="76" spans="1:5" ht="20" customHeight="1">
      <c r="A76" s="356"/>
      <c r="B76" s="121"/>
      <c r="C76" s="122" t="s">
        <v>382</v>
      </c>
      <c r="D76" s="319"/>
      <c r="E76" s="184">
        <v>790</v>
      </c>
    </row>
    <row r="77" spans="1:5" ht="20" customHeight="1">
      <c r="A77" s="298" t="s">
        <v>405</v>
      </c>
      <c r="B77" s="91"/>
      <c r="C77" s="92" t="s">
        <v>381</v>
      </c>
      <c r="D77" s="300" t="s">
        <v>6</v>
      </c>
      <c r="E77" s="183">
        <v>340</v>
      </c>
    </row>
    <row r="78" spans="1:5" ht="20" customHeight="1">
      <c r="A78" s="299"/>
      <c r="B78" s="106"/>
      <c r="C78" s="97" t="s">
        <v>382</v>
      </c>
      <c r="D78" s="301"/>
      <c r="E78" s="182">
        <v>515</v>
      </c>
    </row>
    <row r="79" spans="1:5" ht="20" customHeight="1">
      <c r="A79" s="348" t="s">
        <v>406</v>
      </c>
      <c r="B79" s="140"/>
      <c r="C79" s="130" t="s">
        <v>381</v>
      </c>
      <c r="D79" s="314" t="s">
        <v>6</v>
      </c>
      <c r="E79" s="185">
        <v>515</v>
      </c>
    </row>
    <row r="80" spans="1:5" ht="20" customHeight="1">
      <c r="A80" s="356"/>
      <c r="B80" s="121"/>
      <c r="C80" s="122" t="s">
        <v>382</v>
      </c>
      <c r="D80" s="319"/>
      <c r="E80" s="184">
        <v>790</v>
      </c>
    </row>
    <row r="81" spans="1:5" ht="20" customHeight="1">
      <c r="A81" s="104" t="s">
        <v>380</v>
      </c>
      <c r="B81" s="106"/>
      <c r="C81" s="97"/>
      <c r="D81" s="150" t="s">
        <v>6</v>
      </c>
      <c r="E81" s="98">
        <v>58</v>
      </c>
    </row>
    <row r="82" spans="1:5" ht="20" customHeight="1">
      <c r="A82" s="325" t="s">
        <v>397</v>
      </c>
      <c r="B82" s="425"/>
      <c r="C82" s="122"/>
      <c r="D82" s="149" t="s">
        <v>6</v>
      </c>
      <c r="E82" s="114">
        <v>2193</v>
      </c>
    </row>
    <row r="83" spans="1:5" ht="30" customHeight="1">
      <c r="A83" s="459" t="s">
        <v>384</v>
      </c>
      <c r="B83" s="460"/>
      <c r="C83" s="460"/>
      <c r="D83" s="460"/>
      <c r="E83" s="461" t="s">
        <v>70</v>
      </c>
    </row>
    <row r="84" spans="1:5" ht="20" customHeight="1">
      <c r="A84" s="143" t="s">
        <v>407</v>
      </c>
      <c r="B84" s="144"/>
      <c r="C84" s="177"/>
      <c r="D84" s="153" t="s">
        <v>385</v>
      </c>
      <c r="E84" s="119">
        <v>540</v>
      </c>
    </row>
    <row r="85" spans="1:5" ht="20" customHeight="1">
      <c r="A85" s="108" t="s">
        <v>408</v>
      </c>
      <c r="B85" s="139"/>
      <c r="C85" s="99"/>
      <c r="D85" s="150" t="s">
        <v>385</v>
      </c>
      <c r="E85" s="98">
        <v>690</v>
      </c>
    </row>
    <row r="86" spans="1:5" ht="20" customHeight="1">
      <c r="A86" s="356" t="s">
        <v>409</v>
      </c>
      <c r="B86" s="438"/>
      <c r="C86" s="438"/>
      <c r="D86" s="149" t="s">
        <v>128</v>
      </c>
      <c r="E86" s="114">
        <v>851</v>
      </c>
    </row>
    <row r="87" spans="1:5" ht="30" customHeight="1">
      <c r="A87" s="459" t="s">
        <v>386</v>
      </c>
      <c r="B87" s="460"/>
      <c r="C87" s="460"/>
      <c r="D87" s="460"/>
      <c r="E87" s="461"/>
    </row>
    <row r="88" spans="1:5" ht="20" customHeight="1">
      <c r="A88" s="145" t="s">
        <v>398</v>
      </c>
      <c r="B88" s="117"/>
      <c r="C88" s="118"/>
      <c r="D88" s="153" t="s">
        <v>6</v>
      </c>
      <c r="E88" s="119">
        <v>357</v>
      </c>
    </row>
    <row r="89" spans="1:5" ht="20" customHeight="1">
      <c r="A89" s="104" t="s">
        <v>410</v>
      </c>
      <c r="B89" s="106"/>
      <c r="C89" s="97"/>
      <c r="D89" s="150" t="s">
        <v>6</v>
      </c>
      <c r="E89" s="98">
        <v>530</v>
      </c>
    </row>
    <row r="90" spans="1:5" ht="20" customHeight="1">
      <c r="A90" s="132" t="s">
        <v>411</v>
      </c>
      <c r="B90" s="121"/>
      <c r="C90" s="122"/>
      <c r="D90" s="149" t="s">
        <v>6</v>
      </c>
      <c r="E90" s="114">
        <v>610</v>
      </c>
    </row>
    <row r="91" spans="1:5" ht="20" customHeight="1">
      <c r="A91" s="104" t="s">
        <v>399</v>
      </c>
      <c r="B91" s="106"/>
      <c r="C91" s="97"/>
      <c r="D91" s="150" t="s">
        <v>6</v>
      </c>
      <c r="E91" s="98">
        <v>484</v>
      </c>
    </row>
    <row r="92" spans="1:5" ht="30" customHeight="1">
      <c r="A92" s="480" t="s">
        <v>387</v>
      </c>
      <c r="B92" s="481"/>
      <c r="C92" s="481"/>
      <c r="D92" s="481"/>
      <c r="E92" s="482"/>
    </row>
    <row r="93" spans="1:5" ht="20" customHeight="1">
      <c r="A93" s="132" t="s">
        <v>400</v>
      </c>
      <c r="B93" s="121"/>
      <c r="C93" s="122" t="s">
        <v>3</v>
      </c>
      <c r="D93" s="153" t="s">
        <v>6</v>
      </c>
      <c r="E93" s="114">
        <v>2200</v>
      </c>
    </row>
    <row r="94" spans="1:5" ht="20" customHeight="1">
      <c r="A94" s="104" t="s">
        <v>574</v>
      </c>
      <c r="B94" s="106"/>
      <c r="C94" s="97" t="s">
        <v>3</v>
      </c>
      <c r="D94" s="150" t="s">
        <v>6</v>
      </c>
      <c r="E94" s="98">
        <v>1100</v>
      </c>
    </row>
    <row r="95" spans="1:5" ht="20" customHeight="1">
      <c r="A95" s="324" t="s">
        <v>491</v>
      </c>
      <c r="B95" s="327" t="s">
        <v>3</v>
      </c>
      <c r="C95" s="327"/>
      <c r="D95" s="314" t="s">
        <v>6</v>
      </c>
      <c r="E95" s="399">
        <v>1320</v>
      </c>
    </row>
    <row r="96" spans="1:5" ht="20" customHeight="1">
      <c r="A96" s="325"/>
      <c r="B96" s="326"/>
      <c r="C96" s="326"/>
      <c r="D96" s="319"/>
      <c r="E96" s="441"/>
    </row>
    <row r="97" spans="1:5" ht="40" customHeight="1">
      <c r="A97" s="107" t="s">
        <v>412</v>
      </c>
      <c r="B97" s="353" t="s">
        <v>3</v>
      </c>
      <c r="C97" s="353"/>
      <c r="D97" s="150" t="s">
        <v>6</v>
      </c>
      <c r="E97" s="98">
        <v>950</v>
      </c>
    </row>
    <row r="98" spans="1:5" ht="40" customHeight="1">
      <c r="A98" s="141" t="s">
        <v>413</v>
      </c>
      <c r="B98" s="121"/>
      <c r="C98" s="122" t="s">
        <v>25</v>
      </c>
      <c r="D98" s="149" t="s">
        <v>6</v>
      </c>
      <c r="E98" s="114">
        <v>2350</v>
      </c>
    </row>
    <row r="99" spans="1:5" ht="40" customHeight="1">
      <c r="A99" s="109" t="s">
        <v>414</v>
      </c>
      <c r="B99" s="97"/>
      <c r="C99" s="97" t="s">
        <v>3</v>
      </c>
      <c r="D99" s="150" t="s">
        <v>6</v>
      </c>
      <c r="E99" s="98">
        <v>4200</v>
      </c>
    </row>
    <row r="100" spans="1:5" ht="20" customHeight="1">
      <c r="A100" s="348" t="s">
        <v>492</v>
      </c>
      <c r="B100" s="484"/>
      <c r="C100" s="130" t="s">
        <v>25</v>
      </c>
      <c r="D100" s="314" t="s">
        <v>6</v>
      </c>
      <c r="E100" s="115">
        <v>1260</v>
      </c>
    </row>
    <row r="101" spans="1:5" ht="20" customHeight="1">
      <c r="A101" s="356"/>
      <c r="B101" s="438"/>
      <c r="C101" s="122" t="s">
        <v>383</v>
      </c>
      <c r="D101" s="319"/>
      <c r="E101" s="114">
        <v>1260</v>
      </c>
    </row>
    <row r="102" spans="1:5" ht="20" customHeight="1">
      <c r="A102" s="104" t="s">
        <v>415</v>
      </c>
      <c r="B102" s="106"/>
      <c r="C102" s="97"/>
      <c r="D102" s="150" t="s">
        <v>6</v>
      </c>
      <c r="E102" s="98">
        <v>1785</v>
      </c>
    </row>
    <row r="103" spans="1:5" ht="20" customHeight="1">
      <c r="A103" s="348" t="s">
        <v>416</v>
      </c>
      <c r="B103" s="140"/>
      <c r="C103" s="130" t="s">
        <v>25</v>
      </c>
      <c r="D103" s="314" t="s">
        <v>6</v>
      </c>
      <c r="E103" s="115">
        <v>630</v>
      </c>
    </row>
    <row r="104" spans="1:5" ht="20" customHeight="1">
      <c r="A104" s="356"/>
      <c r="B104" s="121"/>
      <c r="C104" s="122" t="s">
        <v>383</v>
      </c>
      <c r="D104" s="319"/>
      <c r="E104" s="114">
        <v>630</v>
      </c>
    </row>
    <row r="105" spans="1:5" ht="20" customHeight="1">
      <c r="A105" s="108" t="s">
        <v>417</v>
      </c>
      <c r="B105" s="139"/>
      <c r="C105" s="97" t="s">
        <v>25</v>
      </c>
      <c r="D105" s="150" t="s">
        <v>6</v>
      </c>
      <c r="E105" s="98">
        <v>1255</v>
      </c>
    </row>
    <row r="106" spans="1:5" ht="20" customHeight="1">
      <c r="A106" s="123" t="s">
        <v>418</v>
      </c>
      <c r="B106" s="137"/>
      <c r="C106" s="137"/>
      <c r="D106" s="149" t="s">
        <v>6</v>
      </c>
      <c r="E106" s="114">
        <v>3890</v>
      </c>
    </row>
    <row r="107" spans="1:5" ht="30" customHeight="1">
      <c r="A107" s="480" t="s">
        <v>388</v>
      </c>
      <c r="B107" s="481"/>
      <c r="C107" s="481"/>
      <c r="D107" s="481"/>
      <c r="E107" s="482"/>
    </row>
    <row r="108" spans="1:5" ht="20" customHeight="1">
      <c r="A108" s="123" t="s">
        <v>389</v>
      </c>
      <c r="B108" s="472" t="s">
        <v>472</v>
      </c>
      <c r="C108" s="472"/>
      <c r="D108" s="153" t="s">
        <v>6</v>
      </c>
      <c r="E108" s="114">
        <v>1156</v>
      </c>
    </row>
    <row r="109" spans="1:5" ht="20" customHeight="1">
      <c r="A109" s="108" t="s">
        <v>391</v>
      </c>
      <c r="B109" s="139"/>
      <c r="C109" s="97" t="s">
        <v>63</v>
      </c>
      <c r="D109" s="150" t="s">
        <v>6</v>
      </c>
      <c r="E109" s="98">
        <v>875</v>
      </c>
    </row>
    <row r="110" spans="1:5" ht="20" customHeight="1">
      <c r="A110" s="123" t="s">
        <v>392</v>
      </c>
      <c r="B110" s="142"/>
      <c r="C110" s="122" t="s">
        <v>472</v>
      </c>
      <c r="D110" s="149" t="s">
        <v>6</v>
      </c>
      <c r="E110" s="114">
        <v>883</v>
      </c>
    </row>
    <row r="111" spans="1:5" ht="20" customHeight="1">
      <c r="A111" s="108" t="s">
        <v>419</v>
      </c>
      <c r="B111" s="97"/>
      <c r="C111" s="97" t="s">
        <v>390</v>
      </c>
      <c r="D111" s="150" t="s">
        <v>6</v>
      </c>
      <c r="E111" s="98">
        <v>3850</v>
      </c>
    </row>
    <row r="112" spans="1:5" ht="20" customHeight="1">
      <c r="A112" s="356" t="s">
        <v>420</v>
      </c>
      <c r="B112" s="438"/>
      <c r="C112" s="142" t="s">
        <v>63</v>
      </c>
      <c r="D112" s="149" t="s">
        <v>6</v>
      </c>
      <c r="E112" s="114">
        <v>1708</v>
      </c>
    </row>
    <row r="113" spans="1:5" ht="20" customHeight="1">
      <c r="A113" s="89"/>
      <c r="B113" s="89"/>
      <c r="C113" s="89"/>
      <c r="D113" s="93"/>
      <c r="E113" s="93"/>
    </row>
    <row r="114" spans="1:5" ht="20" customHeight="1">
      <c r="A114" s="89"/>
      <c r="B114" s="89"/>
      <c r="C114" s="89"/>
      <c r="D114" s="89"/>
      <c r="E114" s="89"/>
    </row>
    <row r="115" spans="1:5" ht="20" customHeight="1">
      <c r="A115" s="418" t="s">
        <v>393</v>
      </c>
      <c r="B115" s="418"/>
      <c r="C115" s="418"/>
      <c r="D115" s="418"/>
      <c r="E115" s="418"/>
    </row>
    <row r="116" spans="1:5" ht="20" customHeight="1">
      <c r="A116" s="483" t="s">
        <v>394</v>
      </c>
      <c r="B116" s="483"/>
      <c r="C116" s="483"/>
      <c r="D116" s="483"/>
      <c r="E116" s="483"/>
    </row>
    <row r="117" spans="1:5" ht="40" customHeight="1">
      <c r="A117" s="418" t="s">
        <v>421</v>
      </c>
      <c r="B117" s="418"/>
      <c r="C117" s="418"/>
      <c r="D117" s="418"/>
      <c r="E117" s="418"/>
    </row>
    <row r="118" spans="1:5" ht="20" customHeight="1">
      <c r="A118" s="418" t="s">
        <v>395</v>
      </c>
      <c r="B118" s="418"/>
      <c r="C118" s="418"/>
      <c r="D118" s="418"/>
      <c r="E118" s="418"/>
    </row>
    <row r="119" spans="1:5" ht="20" customHeight="1">
      <c r="A119" s="418" t="s">
        <v>396</v>
      </c>
      <c r="B119" s="418"/>
      <c r="C119" s="418"/>
      <c r="D119" s="418"/>
      <c r="E119" s="418"/>
    </row>
    <row r="120" spans="1:5" ht="20" customHeight="1">
      <c r="A120" s="2"/>
      <c r="B120" s="2"/>
      <c r="C120" s="2"/>
      <c r="D120" s="2"/>
      <c r="E120" s="2"/>
    </row>
    <row r="121" spans="1:5">
      <c r="A121" s="2"/>
      <c r="B121" s="2"/>
      <c r="C121" s="2"/>
      <c r="D121" s="2"/>
      <c r="E121" s="2"/>
    </row>
    <row r="122" spans="1:5">
      <c r="A122" s="2"/>
      <c r="B122" s="2"/>
      <c r="C122" s="2"/>
      <c r="D122" s="2"/>
      <c r="E122" s="2"/>
    </row>
    <row r="123" spans="1:5">
      <c r="A123" s="2"/>
      <c r="B123" s="2"/>
      <c r="C123" s="2"/>
      <c r="D123" s="2"/>
      <c r="E123" s="2"/>
    </row>
  </sheetData>
  <mergeCells count="120">
    <mergeCell ref="A12:E12"/>
    <mergeCell ref="A11:C11"/>
    <mergeCell ref="A92:E92"/>
    <mergeCell ref="A107:E107"/>
    <mergeCell ref="A115:E115"/>
    <mergeCell ref="A116:E116"/>
    <mergeCell ref="A117:E117"/>
    <mergeCell ref="A118:E118"/>
    <mergeCell ref="A119:E119"/>
    <mergeCell ref="B108:C108"/>
    <mergeCell ref="A112:B112"/>
    <mergeCell ref="B97:C97"/>
    <mergeCell ref="A100:B101"/>
    <mergeCell ref="D100:D101"/>
    <mergeCell ref="A103:A104"/>
    <mergeCell ref="D103:D104"/>
    <mergeCell ref="A95:A96"/>
    <mergeCell ref="B95:C96"/>
    <mergeCell ref="D95:D96"/>
    <mergeCell ref="E95:E96"/>
    <mergeCell ref="A75:A76"/>
    <mergeCell ref="D75:D76"/>
    <mergeCell ref="A77:A78"/>
    <mergeCell ref="D77:D78"/>
    <mergeCell ref="A79:A80"/>
    <mergeCell ref="D79:D80"/>
    <mergeCell ref="E61:E62"/>
    <mergeCell ref="A63:A65"/>
    <mergeCell ref="D63:D65"/>
    <mergeCell ref="A73:A74"/>
    <mergeCell ref="D73:D74"/>
    <mergeCell ref="A53:E53"/>
    <mergeCell ref="B54:C54"/>
    <mergeCell ref="D54:D55"/>
    <mergeCell ref="B55:C55"/>
    <mergeCell ref="A56:E56"/>
    <mergeCell ref="B59:C60"/>
    <mergeCell ref="D59:D60"/>
    <mergeCell ref="E59:E60"/>
    <mergeCell ref="A61:A62"/>
    <mergeCell ref="B61:C62"/>
    <mergeCell ref="D61:D62"/>
    <mergeCell ref="B48:C48"/>
    <mergeCell ref="D48:D49"/>
    <mergeCell ref="B49:C49"/>
    <mergeCell ref="B42:C42"/>
    <mergeCell ref="D42:D43"/>
    <mergeCell ref="E42:E43"/>
    <mergeCell ref="B43:C43"/>
    <mergeCell ref="A50:E50"/>
    <mergeCell ref="B51:C51"/>
    <mergeCell ref="D51:D52"/>
    <mergeCell ref="B52:C52"/>
    <mergeCell ref="A44:E44"/>
    <mergeCell ref="B45:C45"/>
    <mergeCell ref="D45:D46"/>
    <mergeCell ref="B46:C46"/>
    <mergeCell ref="A47:E47"/>
    <mergeCell ref="D15:D16"/>
    <mergeCell ref="E15:E16"/>
    <mergeCell ref="A17:E17"/>
    <mergeCell ref="B18:C18"/>
    <mergeCell ref="D18:D19"/>
    <mergeCell ref="E18:E19"/>
    <mergeCell ref="B19:C19"/>
    <mergeCell ref="E26:E27"/>
    <mergeCell ref="B27:C27"/>
    <mergeCell ref="B23:C23"/>
    <mergeCell ref="D23:D24"/>
    <mergeCell ref="E23:E24"/>
    <mergeCell ref="B24:C24"/>
    <mergeCell ref="A25:E25"/>
    <mergeCell ref="B26:C26"/>
    <mergeCell ref="D26:D27"/>
    <mergeCell ref="A20:E20"/>
    <mergeCell ref="B21:C21"/>
    <mergeCell ref="D21:D22"/>
    <mergeCell ref="E21:E22"/>
    <mergeCell ref="B22:C22"/>
    <mergeCell ref="A28:E28"/>
    <mergeCell ref="B29:C29"/>
    <mergeCell ref="D29:D30"/>
    <mergeCell ref="E29:E30"/>
    <mergeCell ref="B30:C30"/>
    <mergeCell ref="B40:C40"/>
    <mergeCell ref="D40:D41"/>
    <mergeCell ref="E40:E41"/>
    <mergeCell ref="B41:C41"/>
    <mergeCell ref="E31:E32"/>
    <mergeCell ref="B32:C32"/>
    <mergeCell ref="B33:C33"/>
    <mergeCell ref="D33:D34"/>
    <mergeCell ref="E33:E34"/>
    <mergeCell ref="B34:C34"/>
    <mergeCell ref="B31:C31"/>
    <mergeCell ref="D31:D32"/>
    <mergeCell ref="A87:E87"/>
    <mergeCell ref="A86:C86"/>
    <mergeCell ref="A1:E7"/>
    <mergeCell ref="A8:E8"/>
    <mergeCell ref="A9:E9"/>
    <mergeCell ref="A10:E10"/>
    <mergeCell ref="B13:C13"/>
    <mergeCell ref="D13:D14"/>
    <mergeCell ref="E13:E14"/>
    <mergeCell ref="B14:C14"/>
    <mergeCell ref="A82:B82"/>
    <mergeCell ref="A83:E83"/>
    <mergeCell ref="B35:C35"/>
    <mergeCell ref="D35:D36"/>
    <mergeCell ref="E35:E36"/>
    <mergeCell ref="B36:C36"/>
    <mergeCell ref="B37:C37"/>
    <mergeCell ref="D37:D38"/>
    <mergeCell ref="E37:E38"/>
    <mergeCell ref="B38:C38"/>
    <mergeCell ref="A39:E39"/>
    <mergeCell ref="C57:C58"/>
    <mergeCell ref="D57:D58"/>
    <mergeCell ref="E57:E5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"/>
  <sheetViews>
    <sheetView workbookViewId="0">
      <selection activeCell="A13" sqref="A13:C14"/>
    </sheetView>
  </sheetViews>
  <sheetFormatPr baseColWidth="10" defaultColWidth="10.83203125" defaultRowHeight="16"/>
  <cols>
    <col min="1" max="2" width="20.6640625" style="1" customWidth="1"/>
    <col min="3" max="3" width="22" style="1" customWidth="1"/>
    <col min="4" max="4" width="20.6640625" style="1" customWidth="1"/>
    <col min="5" max="5" width="21.1640625" style="1" customWidth="1"/>
    <col min="6" max="6" width="11.6640625" style="1" customWidth="1"/>
    <col min="7" max="7" width="20.6640625" style="6" customWidth="1"/>
    <col min="8" max="8" width="9.83203125" style="1" customWidth="1"/>
    <col min="9" max="16384" width="10.83203125" style="1"/>
  </cols>
  <sheetData>
    <row r="1" spans="1:13" ht="20" customHeight="1">
      <c r="A1" s="288"/>
      <c r="B1" s="289"/>
      <c r="C1" s="289"/>
      <c r="D1" s="289"/>
      <c r="E1" s="289"/>
      <c r="F1" s="289"/>
      <c r="G1" s="290"/>
    </row>
    <row r="2" spans="1:13" ht="20" customHeight="1">
      <c r="A2" s="291"/>
      <c r="B2" s="292"/>
      <c r="C2" s="292"/>
      <c r="D2" s="292"/>
      <c r="E2" s="292"/>
      <c r="F2" s="292"/>
      <c r="G2" s="293"/>
    </row>
    <row r="3" spans="1:13" ht="20" customHeight="1">
      <c r="A3" s="291"/>
      <c r="B3" s="292"/>
      <c r="C3" s="292"/>
      <c r="D3" s="292"/>
      <c r="E3" s="292"/>
      <c r="F3" s="292"/>
      <c r="G3" s="293"/>
    </row>
    <row r="4" spans="1:13" ht="20" customHeight="1">
      <c r="A4" s="291"/>
      <c r="B4" s="292"/>
      <c r="C4" s="292"/>
      <c r="D4" s="292"/>
      <c r="E4" s="292"/>
      <c r="F4" s="292"/>
      <c r="G4" s="293"/>
    </row>
    <row r="5" spans="1:13" ht="20" customHeight="1">
      <c r="A5" s="291"/>
      <c r="B5" s="292"/>
      <c r="C5" s="292"/>
      <c r="D5" s="292"/>
      <c r="E5" s="292"/>
      <c r="F5" s="292"/>
      <c r="G5" s="293"/>
    </row>
    <row r="6" spans="1:13" ht="20" customHeight="1">
      <c r="A6" s="291"/>
      <c r="B6" s="292"/>
      <c r="C6" s="292"/>
      <c r="D6" s="292"/>
      <c r="E6" s="292"/>
      <c r="F6" s="292"/>
      <c r="G6" s="293"/>
    </row>
    <row r="7" spans="1:13" ht="20" customHeight="1">
      <c r="A7" s="294"/>
      <c r="B7" s="295"/>
      <c r="C7" s="295"/>
      <c r="D7" s="295"/>
      <c r="E7" s="295"/>
      <c r="F7" s="295"/>
      <c r="G7" s="296"/>
    </row>
    <row r="8" spans="1:13" ht="20" customHeight="1">
      <c r="A8" s="287" t="s">
        <v>13</v>
      </c>
      <c r="B8" s="287"/>
      <c r="C8" s="287"/>
      <c r="D8" s="287"/>
      <c r="E8" s="287"/>
      <c r="F8" s="287"/>
      <c r="G8" s="287"/>
    </row>
    <row r="9" spans="1:13" ht="40" customHeight="1">
      <c r="A9" s="286" t="s">
        <v>348</v>
      </c>
      <c r="B9" s="286"/>
      <c r="C9" s="286"/>
      <c r="D9" s="286"/>
      <c r="E9" s="286"/>
      <c r="F9" s="286"/>
      <c r="G9" s="286"/>
    </row>
    <row r="10" spans="1:13" ht="30" customHeight="1">
      <c r="A10" s="465" t="s">
        <v>422</v>
      </c>
      <c r="B10" s="465"/>
      <c r="C10" s="465"/>
      <c r="D10" s="465"/>
      <c r="E10" s="465"/>
      <c r="F10" s="465"/>
      <c r="G10" s="465"/>
    </row>
    <row r="11" spans="1:13" ht="30" customHeight="1">
      <c r="A11" s="492" t="s">
        <v>131</v>
      </c>
      <c r="B11" s="492"/>
      <c r="C11" s="492"/>
      <c r="D11" s="20" t="s">
        <v>72</v>
      </c>
      <c r="E11" s="20" t="s">
        <v>73</v>
      </c>
      <c r="F11" s="20" t="s">
        <v>20</v>
      </c>
      <c r="G11" s="21" t="s">
        <v>15</v>
      </c>
    </row>
    <row r="12" spans="1:13" ht="60" customHeight="1">
      <c r="A12" s="494" t="s">
        <v>71</v>
      </c>
      <c r="B12" s="494"/>
      <c r="C12" s="494"/>
      <c r="D12" s="494"/>
      <c r="E12" s="494"/>
      <c r="F12" s="494"/>
      <c r="G12" s="494"/>
    </row>
    <row r="13" spans="1:13" ht="50" customHeight="1">
      <c r="A13" s="491" t="s">
        <v>75</v>
      </c>
      <c r="B13" s="491"/>
      <c r="C13" s="491"/>
      <c r="D13" s="488"/>
      <c r="E13" s="28" t="s">
        <v>74</v>
      </c>
      <c r="F13" s="29" t="s">
        <v>1</v>
      </c>
      <c r="G13" s="30">
        <v>933</v>
      </c>
    </row>
    <row r="14" spans="1:13" ht="50" customHeight="1">
      <c r="A14" s="491"/>
      <c r="B14" s="491"/>
      <c r="C14" s="491"/>
      <c r="D14" s="488"/>
      <c r="E14" s="31">
        <v>3.097</v>
      </c>
      <c r="F14" s="29" t="s">
        <v>4</v>
      </c>
      <c r="G14" s="30">
        <f>G13*3.097</f>
        <v>2889.5010000000002</v>
      </c>
    </row>
    <row r="15" spans="1:13" ht="85" customHeight="1">
      <c r="A15" s="490" t="s">
        <v>77</v>
      </c>
      <c r="B15" s="490"/>
      <c r="C15" s="490"/>
      <c r="D15" s="493"/>
      <c r="E15" s="23" t="s">
        <v>76</v>
      </c>
      <c r="F15" s="24" t="s">
        <v>1</v>
      </c>
      <c r="G15" s="26">
        <v>1200</v>
      </c>
    </row>
    <row r="16" spans="1:13" ht="85" customHeight="1">
      <c r="A16" s="490"/>
      <c r="B16" s="490"/>
      <c r="C16" s="490"/>
      <c r="D16" s="493"/>
      <c r="E16" s="27">
        <v>3.097</v>
      </c>
      <c r="F16" s="24" t="s">
        <v>4</v>
      </c>
      <c r="G16" s="26">
        <f>G15*3.097</f>
        <v>3716.4</v>
      </c>
      <c r="I16" s="5"/>
      <c r="J16" s="5"/>
      <c r="K16" s="5"/>
      <c r="L16" s="5"/>
      <c r="M16" s="5"/>
    </row>
    <row r="17" spans="1:14" ht="65" customHeight="1">
      <c r="A17" s="491" t="s">
        <v>85</v>
      </c>
      <c r="B17" s="491"/>
      <c r="C17" s="491"/>
      <c r="D17" s="488"/>
      <c r="E17" s="28" t="s">
        <v>78</v>
      </c>
      <c r="F17" s="29" t="s">
        <v>1</v>
      </c>
      <c r="G17" s="30">
        <v>1587</v>
      </c>
      <c r="I17" s="5"/>
      <c r="J17" s="5"/>
      <c r="K17" s="5"/>
      <c r="L17" s="5"/>
      <c r="M17" s="5"/>
    </row>
    <row r="18" spans="1:14" ht="65" customHeight="1">
      <c r="A18" s="491"/>
      <c r="B18" s="491"/>
      <c r="C18" s="491"/>
      <c r="D18" s="488"/>
      <c r="E18" s="31">
        <v>2.3220000000000001</v>
      </c>
      <c r="F18" s="29" t="s">
        <v>4</v>
      </c>
      <c r="G18" s="30">
        <f>G17*2.322</f>
        <v>3685.0140000000001</v>
      </c>
    </row>
    <row r="19" spans="1:14" ht="80" customHeight="1">
      <c r="A19" s="490" t="s">
        <v>86</v>
      </c>
      <c r="B19" s="490"/>
      <c r="C19" s="490"/>
      <c r="D19" s="493"/>
      <c r="E19" s="23" t="s">
        <v>79</v>
      </c>
      <c r="F19" s="24" t="s">
        <v>1</v>
      </c>
      <c r="G19" s="26">
        <v>3503</v>
      </c>
    </row>
    <row r="20" spans="1:14" ht="80" customHeight="1">
      <c r="A20" s="490"/>
      <c r="B20" s="490"/>
      <c r="C20" s="490"/>
      <c r="D20" s="493"/>
      <c r="E20" s="27">
        <v>1.8580000000000001</v>
      </c>
      <c r="F20" s="24" t="s">
        <v>4</v>
      </c>
      <c r="G20" s="26">
        <f>G19*1.858</f>
        <v>6508.5740000000005</v>
      </c>
    </row>
    <row r="21" spans="1:14" ht="85" customHeight="1">
      <c r="A21" s="491" t="s">
        <v>87</v>
      </c>
      <c r="B21" s="491"/>
      <c r="C21" s="491"/>
      <c r="D21" s="488"/>
      <c r="E21" s="28" t="s">
        <v>80</v>
      </c>
      <c r="F21" s="29" t="s">
        <v>1</v>
      </c>
      <c r="G21" s="30">
        <v>1907</v>
      </c>
    </row>
    <row r="22" spans="1:14" ht="85" customHeight="1">
      <c r="A22" s="491"/>
      <c r="B22" s="491"/>
      <c r="C22" s="491"/>
      <c r="D22" s="488"/>
      <c r="E22" s="31">
        <v>2.98</v>
      </c>
      <c r="F22" s="29" t="s">
        <v>4</v>
      </c>
      <c r="G22" s="30">
        <f>G21*2.98</f>
        <v>5682.86</v>
      </c>
    </row>
    <row r="23" spans="1:14" ht="75" customHeight="1">
      <c r="A23" s="490" t="s">
        <v>91</v>
      </c>
      <c r="B23" s="490"/>
      <c r="C23" s="490"/>
      <c r="D23" s="493"/>
      <c r="E23" s="23" t="s">
        <v>81</v>
      </c>
      <c r="F23" s="24" t="s">
        <v>1</v>
      </c>
      <c r="G23" s="26">
        <v>4445</v>
      </c>
      <c r="I23" s="5"/>
      <c r="J23" s="5"/>
      <c r="K23" s="5"/>
      <c r="L23" s="5"/>
      <c r="M23" s="5"/>
      <c r="N23" s="5"/>
    </row>
    <row r="24" spans="1:14" ht="75" customHeight="1">
      <c r="A24" s="490"/>
      <c r="B24" s="490"/>
      <c r="C24" s="490"/>
      <c r="D24" s="493"/>
      <c r="E24" s="27">
        <v>1.8580000000000001</v>
      </c>
      <c r="F24" s="24" t="s">
        <v>4</v>
      </c>
      <c r="G24" s="26">
        <f>G23*1.858</f>
        <v>8258.8100000000013</v>
      </c>
      <c r="I24" s="5"/>
      <c r="J24" s="5"/>
      <c r="K24" s="5"/>
      <c r="L24" s="5"/>
      <c r="M24" s="5"/>
      <c r="N24" s="5"/>
    </row>
    <row r="25" spans="1:14" ht="85" customHeight="1">
      <c r="A25" s="499" t="s">
        <v>90</v>
      </c>
      <c r="B25" s="499"/>
      <c r="C25" s="499"/>
      <c r="D25" s="488"/>
      <c r="E25" s="193" t="s">
        <v>82</v>
      </c>
      <c r="F25" s="29" t="s">
        <v>1</v>
      </c>
      <c r="G25" s="30">
        <v>2900</v>
      </c>
      <c r="I25" s="5"/>
      <c r="J25" s="5"/>
      <c r="K25" s="5"/>
      <c r="L25" s="5"/>
      <c r="M25" s="5"/>
      <c r="N25" s="5"/>
    </row>
    <row r="26" spans="1:14" ht="85" customHeight="1">
      <c r="A26" s="499"/>
      <c r="B26" s="499"/>
      <c r="C26" s="499"/>
      <c r="D26" s="488"/>
      <c r="E26" s="31">
        <v>1.8580000000000001</v>
      </c>
      <c r="F26" s="29" t="s">
        <v>4</v>
      </c>
      <c r="G26" s="30">
        <f>G25*1.858</f>
        <v>5388.2000000000007</v>
      </c>
      <c r="I26" s="5"/>
      <c r="J26" s="5"/>
      <c r="K26" s="5"/>
      <c r="L26" s="5"/>
      <c r="M26" s="5"/>
      <c r="N26" s="5"/>
    </row>
    <row r="27" spans="1:14" ht="85" customHeight="1">
      <c r="A27" s="496" t="s">
        <v>89</v>
      </c>
      <c r="B27" s="496"/>
      <c r="C27" s="496"/>
      <c r="D27" s="493"/>
      <c r="E27" s="194" t="s">
        <v>82</v>
      </c>
      <c r="F27" s="24" t="s">
        <v>1</v>
      </c>
      <c r="G27" s="26">
        <v>4600</v>
      </c>
      <c r="I27" s="5"/>
      <c r="J27" s="5"/>
      <c r="K27" s="5"/>
      <c r="L27" s="5"/>
      <c r="M27" s="5"/>
      <c r="N27" s="5"/>
    </row>
    <row r="28" spans="1:14" ht="85" customHeight="1">
      <c r="A28" s="496"/>
      <c r="B28" s="496"/>
      <c r="C28" s="496"/>
      <c r="D28" s="493"/>
      <c r="E28" s="27">
        <v>1.548</v>
      </c>
      <c r="F28" s="24" t="s">
        <v>4</v>
      </c>
      <c r="G28" s="26">
        <f>G27*1.548</f>
        <v>7120.8</v>
      </c>
      <c r="I28" s="5"/>
      <c r="J28" s="5"/>
      <c r="K28" s="5"/>
      <c r="L28" s="5"/>
      <c r="M28" s="5"/>
      <c r="N28" s="5"/>
    </row>
    <row r="29" spans="1:14" ht="75" customHeight="1">
      <c r="A29" s="499" t="s">
        <v>88</v>
      </c>
      <c r="B29" s="499"/>
      <c r="C29" s="499"/>
      <c r="D29" s="488"/>
      <c r="E29" s="193" t="s">
        <v>83</v>
      </c>
      <c r="F29" s="29" t="s">
        <v>1</v>
      </c>
      <c r="G29" s="30">
        <v>2883</v>
      </c>
      <c r="I29" s="5"/>
      <c r="J29" s="5"/>
      <c r="K29" s="5"/>
      <c r="L29" s="5"/>
      <c r="M29" s="5"/>
      <c r="N29" s="5"/>
    </row>
    <row r="30" spans="1:14" ht="75" customHeight="1">
      <c r="A30" s="499"/>
      <c r="B30" s="499"/>
      <c r="C30" s="499"/>
      <c r="D30" s="488"/>
      <c r="E30" s="31" t="s">
        <v>84</v>
      </c>
      <c r="F30" s="29" t="s">
        <v>4</v>
      </c>
      <c r="G30" s="30">
        <f>G29*2.23</f>
        <v>6429.09</v>
      </c>
    </row>
    <row r="31" spans="1:14" ht="30" customHeight="1">
      <c r="A31" s="489" t="s">
        <v>92</v>
      </c>
      <c r="B31" s="489"/>
      <c r="C31" s="489"/>
      <c r="D31" s="489"/>
      <c r="E31" s="489"/>
      <c r="F31" s="489"/>
      <c r="G31" s="489"/>
    </row>
    <row r="32" spans="1:14" ht="50" customHeight="1">
      <c r="A32" s="490" t="s">
        <v>117</v>
      </c>
      <c r="B32" s="490"/>
      <c r="C32" s="490"/>
      <c r="D32" s="23" t="s">
        <v>93</v>
      </c>
      <c r="E32" s="24" t="s">
        <v>94</v>
      </c>
      <c r="F32" s="24" t="s">
        <v>4</v>
      </c>
      <c r="G32" s="26">
        <v>5620</v>
      </c>
      <c r="I32" s="5"/>
      <c r="J32" s="5"/>
      <c r="K32" s="5"/>
      <c r="L32" s="5"/>
    </row>
    <row r="33" spans="1:12" ht="50" customHeight="1">
      <c r="A33" s="491" t="s">
        <v>118</v>
      </c>
      <c r="B33" s="491"/>
      <c r="C33" s="491"/>
      <c r="D33" s="28" t="s">
        <v>93</v>
      </c>
      <c r="E33" s="29" t="s">
        <v>95</v>
      </c>
      <c r="F33" s="29" t="s">
        <v>4</v>
      </c>
      <c r="G33" s="30">
        <v>8384</v>
      </c>
      <c r="I33" s="5"/>
      <c r="J33" s="5"/>
      <c r="K33" s="5"/>
      <c r="L33" s="5"/>
    </row>
    <row r="34" spans="1:12" ht="51" customHeight="1">
      <c r="A34" s="496" t="s">
        <v>123</v>
      </c>
      <c r="B34" s="496"/>
      <c r="C34" s="496"/>
      <c r="D34" s="194" t="s">
        <v>96</v>
      </c>
      <c r="E34" s="195" t="s">
        <v>97</v>
      </c>
      <c r="F34" s="24" t="s">
        <v>4</v>
      </c>
      <c r="G34" s="26">
        <v>9635</v>
      </c>
      <c r="I34" s="5"/>
      <c r="J34" s="5"/>
      <c r="K34" s="5"/>
      <c r="L34" s="5"/>
    </row>
    <row r="35" spans="1:12" ht="51" customHeight="1">
      <c r="A35" s="497" t="s">
        <v>124</v>
      </c>
      <c r="B35" s="497"/>
      <c r="C35" s="497"/>
      <c r="D35" s="196" t="s">
        <v>98</v>
      </c>
      <c r="E35" s="197" t="s">
        <v>99</v>
      </c>
      <c r="F35" s="29" t="s">
        <v>4</v>
      </c>
      <c r="G35" s="30">
        <v>7835</v>
      </c>
      <c r="I35" s="5"/>
      <c r="J35" s="5"/>
      <c r="K35" s="5"/>
      <c r="L35" s="5"/>
    </row>
    <row r="36" spans="1:12" ht="50" customHeight="1">
      <c r="A36" s="490" t="s">
        <v>119</v>
      </c>
      <c r="B36" s="490"/>
      <c r="C36" s="490"/>
      <c r="D36" s="23" t="s">
        <v>98</v>
      </c>
      <c r="E36" s="24" t="s">
        <v>100</v>
      </c>
      <c r="F36" s="24" t="s">
        <v>4</v>
      </c>
      <c r="G36" s="26">
        <v>5455</v>
      </c>
      <c r="I36" s="5"/>
      <c r="J36" s="5"/>
      <c r="K36" s="5"/>
      <c r="L36" s="5"/>
    </row>
    <row r="37" spans="1:12" ht="65" customHeight="1">
      <c r="A37" s="498" t="s">
        <v>120</v>
      </c>
      <c r="B37" s="498"/>
      <c r="C37" s="498"/>
      <c r="D37" s="193" t="s">
        <v>101</v>
      </c>
      <c r="E37" s="197" t="s">
        <v>102</v>
      </c>
      <c r="F37" s="29" t="s">
        <v>5</v>
      </c>
      <c r="G37" s="30">
        <v>2169</v>
      </c>
    </row>
    <row r="38" spans="1:12" ht="65" customHeight="1">
      <c r="A38" s="496" t="s">
        <v>125</v>
      </c>
      <c r="B38" s="496"/>
      <c r="C38" s="496"/>
      <c r="D38" s="194" t="s">
        <v>101</v>
      </c>
      <c r="E38" s="195" t="s">
        <v>103</v>
      </c>
      <c r="F38" s="24" t="s">
        <v>4</v>
      </c>
      <c r="G38" s="26">
        <v>11176</v>
      </c>
    </row>
    <row r="39" spans="1:12" ht="80" customHeight="1">
      <c r="A39" s="491" t="s">
        <v>121</v>
      </c>
      <c r="B39" s="491"/>
      <c r="C39" s="491"/>
      <c r="D39" s="28" t="s">
        <v>104</v>
      </c>
      <c r="E39" s="28" t="s">
        <v>126</v>
      </c>
      <c r="F39" s="29" t="s">
        <v>5</v>
      </c>
      <c r="G39" s="30">
        <v>10916</v>
      </c>
    </row>
    <row r="40" spans="1:12" ht="102" customHeight="1">
      <c r="A40" s="490" t="s">
        <v>115</v>
      </c>
      <c r="B40" s="490"/>
      <c r="C40" s="490"/>
      <c r="D40" s="23" t="s">
        <v>105</v>
      </c>
      <c r="E40" s="23" t="s">
        <v>122</v>
      </c>
      <c r="F40" s="24" t="s">
        <v>5</v>
      </c>
      <c r="G40" s="26">
        <v>7537</v>
      </c>
    </row>
    <row r="41" spans="1:12" ht="136">
      <c r="A41" s="491" t="s">
        <v>127</v>
      </c>
      <c r="B41" s="491"/>
      <c r="C41" s="491"/>
      <c r="D41" s="28" t="s">
        <v>106</v>
      </c>
      <c r="E41" s="28" t="s">
        <v>107</v>
      </c>
      <c r="F41" s="29" t="s">
        <v>5</v>
      </c>
      <c r="G41" s="30">
        <v>11397</v>
      </c>
    </row>
    <row r="42" spans="1:12" ht="62.25" customHeight="1">
      <c r="A42" s="490" t="s">
        <v>116</v>
      </c>
      <c r="B42" s="490"/>
      <c r="C42" s="490"/>
      <c r="D42" s="23" t="s">
        <v>108</v>
      </c>
      <c r="E42" s="23" t="s">
        <v>109</v>
      </c>
      <c r="F42" s="24" t="s">
        <v>6</v>
      </c>
      <c r="G42" s="26">
        <v>480</v>
      </c>
    </row>
    <row r="43" spans="1:12" s="2" customFormat="1" ht="20" customHeight="1">
      <c r="A43" s="487" t="s">
        <v>110</v>
      </c>
      <c r="B43" s="487"/>
      <c r="C43" s="487"/>
      <c r="D43" s="487"/>
      <c r="E43" s="487"/>
      <c r="F43" s="38" t="s">
        <v>36</v>
      </c>
      <c r="G43" s="30">
        <v>1323</v>
      </c>
    </row>
    <row r="44" spans="1:12" s="7" customFormat="1" ht="20" customHeight="1">
      <c r="A44" s="485" t="s">
        <v>111</v>
      </c>
      <c r="B44" s="485"/>
      <c r="C44" s="485"/>
      <c r="D44" s="485"/>
      <c r="E44" s="485"/>
      <c r="F44" s="36" t="s">
        <v>6</v>
      </c>
      <c r="G44" s="26">
        <v>337</v>
      </c>
    </row>
    <row r="45" spans="1:12" s="7" customFormat="1" ht="20" customHeight="1">
      <c r="A45" s="486" t="s">
        <v>112</v>
      </c>
      <c r="B45" s="486"/>
      <c r="C45" s="486"/>
      <c r="D45" s="486"/>
      <c r="E45" s="486"/>
      <c r="F45" s="192" t="s">
        <v>37</v>
      </c>
      <c r="G45" s="19">
        <v>418</v>
      </c>
    </row>
    <row r="46" spans="1:12" s="7" customFormat="1" ht="20" customHeight="1">
      <c r="A46" s="495" t="s">
        <v>62</v>
      </c>
      <c r="B46" s="495"/>
      <c r="C46" s="495"/>
      <c r="D46" s="495"/>
      <c r="E46" s="495"/>
      <c r="F46" s="37" t="s">
        <v>36</v>
      </c>
      <c r="G46" s="18">
        <v>2766</v>
      </c>
    </row>
    <row r="47" spans="1:12" s="7" customFormat="1" ht="20" customHeight="1">
      <c r="A47" s="486" t="s">
        <v>113</v>
      </c>
      <c r="B47" s="486"/>
      <c r="C47" s="486"/>
      <c r="D47" s="486"/>
      <c r="E47" s="486"/>
      <c r="F47" s="192" t="s">
        <v>5</v>
      </c>
      <c r="G47" s="19">
        <v>3100</v>
      </c>
    </row>
    <row r="48" spans="1:12" s="7" customFormat="1" ht="20" customHeight="1">
      <c r="A48" s="495" t="s">
        <v>114</v>
      </c>
      <c r="B48" s="495"/>
      <c r="C48" s="495"/>
      <c r="D48" s="495"/>
      <c r="E48" s="495"/>
      <c r="F48" s="37" t="s">
        <v>6</v>
      </c>
      <c r="G48" s="18">
        <v>62</v>
      </c>
    </row>
    <row r="49" spans="1:7" s="7" customFormat="1" ht="20" customHeight="1">
      <c r="A49" s="486" t="s">
        <v>9</v>
      </c>
      <c r="B49" s="486"/>
      <c r="C49" s="486"/>
      <c r="D49" s="486"/>
      <c r="E49" s="486"/>
      <c r="F49" s="192" t="s">
        <v>6</v>
      </c>
      <c r="G49" s="19">
        <v>260.39999999999998</v>
      </c>
    </row>
    <row r="50" spans="1:7" s="7" customFormat="1" ht="20" customHeight="1">
      <c r="A50" s="495" t="s">
        <v>10</v>
      </c>
      <c r="B50" s="495"/>
      <c r="C50" s="495"/>
      <c r="D50" s="495"/>
      <c r="E50" s="495"/>
      <c r="F50" s="37" t="s">
        <v>6</v>
      </c>
      <c r="G50" s="18">
        <v>417.9</v>
      </c>
    </row>
    <row r="51" spans="1:7" s="7" customFormat="1" ht="20" customHeight="1">
      <c r="A51" s="486" t="s">
        <v>11</v>
      </c>
      <c r="B51" s="486"/>
      <c r="C51" s="486"/>
      <c r="D51" s="486"/>
      <c r="E51" s="486"/>
      <c r="F51" s="192" t="s">
        <v>6</v>
      </c>
      <c r="G51" s="19">
        <v>417.9</v>
      </c>
    </row>
    <row r="52" spans="1:7" s="7" customFormat="1" ht="20" customHeight="1">
      <c r="A52" s="495" t="s">
        <v>12</v>
      </c>
      <c r="B52" s="495"/>
      <c r="C52" s="495"/>
      <c r="D52" s="495"/>
      <c r="E52" s="495"/>
      <c r="F52" s="37" t="s">
        <v>6</v>
      </c>
      <c r="G52" s="18">
        <v>312.89999999999998</v>
      </c>
    </row>
    <row r="53" spans="1:7" s="7" customFormat="1">
      <c r="A53" s="32"/>
      <c r="B53" s="32"/>
      <c r="C53" s="32"/>
      <c r="D53" s="32"/>
      <c r="E53" s="32"/>
      <c r="F53" s="32"/>
      <c r="G53" s="33"/>
    </row>
    <row r="54" spans="1:7" s="7" customFormat="1">
      <c r="A54" s="32"/>
      <c r="B54" s="32"/>
      <c r="C54" s="32"/>
      <c r="D54" s="32"/>
      <c r="E54" s="32"/>
      <c r="F54" s="32"/>
      <c r="G54" s="33"/>
    </row>
    <row r="55" spans="1:7" s="7" customFormat="1">
      <c r="A55" s="32"/>
      <c r="B55" s="32"/>
      <c r="C55" s="32"/>
      <c r="D55" s="32"/>
      <c r="E55" s="32"/>
      <c r="F55" s="32"/>
      <c r="G55" s="33"/>
    </row>
    <row r="56" spans="1:7" s="7" customFormat="1">
      <c r="A56" s="32"/>
      <c r="B56" s="32"/>
      <c r="C56" s="32"/>
      <c r="D56" s="32"/>
      <c r="E56" s="32"/>
      <c r="F56" s="32"/>
      <c r="G56" s="33"/>
    </row>
    <row r="57" spans="1:7" s="7" customFormat="1">
      <c r="A57" s="32"/>
      <c r="B57" s="32"/>
      <c r="C57" s="32"/>
      <c r="D57" s="32"/>
      <c r="E57" s="32"/>
      <c r="F57" s="32"/>
      <c r="G57" s="33"/>
    </row>
    <row r="58" spans="1:7" s="7" customFormat="1">
      <c r="A58" s="32"/>
      <c r="B58" s="32"/>
      <c r="C58" s="32"/>
      <c r="D58" s="32"/>
      <c r="E58" s="32"/>
      <c r="F58" s="32"/>
      <c r="G58" s="33"/>
    </row>
    <row r="59" spans="1:7" s="7" customFormat="1">
      <c r="A59" s="32"/>
      <c r="B59" s="32"/>
      <c r="C59" s="32"/>
      <c r="D59" s="32"/>
      <c r="E59" s="32"/>
      <c r="F59" s="32"/>
      <c r="G59" s="33"/>
    </row>
    <row r="60" spans="1:7" s="7" customFormat="1">
      <c r="A60" s="32"/>
      <c r="B60" s="32"/>
      <c r="C60" s="32"/>
      <c r="D60" s="32"/>
      <c r="E60" s="32"/>
      <c r="F60" s="32"/>
      <c r="G60" s="33"/>
    </row>
    <row r="61" spans="1:7" s="7" customFormat="1">
      <c r="A61" s="32"/>
      <c r="B61" s="32"/>
      <c r="C61" s="32"/>
      <c r="D61" s="32"/>
      <c r="E61" s="32"/>
      <c r="F61" s="32"/>
      <c r="G61" s="33"/>
    </row>
    <row r="62" spans="1:7" s="7" customFormat="1">
      <c r="A62" s="32"/>
      <c r="B62" s="32"/>
      <c r="C62" s="32"/>
      <c r="D62" s="32"/>
      <c r="E62" s="32"/>
      <c r="F62" s="32"/>
      <c r="G62" s="33"/>
    </row>
    <row r="63" spans="1:7" s="7" customFormat="1">
      <c r="A63" s="32"/>
      <c r="B63" s="32"/>
      <c r="C63" s="32"/>
      <c r="D63" s="32"/>
      <c r="E63" s="32"/>
      <c r="F63" s="32"/>
      <c r="G63" s="33"/>
    </row>
    <row r="64" spans="1:7" s="7" customFormat="1">
      <c r="A64" s="32"/>
      <c r="B64" s="32"/>
      <c r="C64" s="32"/>
      <c r="D64" s="32"/>
      <c r="E64" s="32"/>
      <c r="F64" s="32"/>
      <c r="G64" s="33"/>
    </row>
    <row r="65" spans="1:7" s="7" customFormat="1">
      <c r="A65" s="32"/>
      <c r="B65" s="32"/>
      <c r="C65" s="32"/>
      <c r="D65" s="32"/>
      <c r="E65" s="32"/>
      <c r="F65" s="32"/>
      <c r="G65" s="33"/>
    </row>
    <row r="66" spans="1:7" s="7" customFormat="1">
      <c r="A66" s="32"/>
      <c r="B66" s="32"/>
      <c r="C66" s="32"/>
      <c r="D66" s="32"/>
      <c r="E66" s="32"/>
      <c r="F66" s="32"/>
      <c r="G66" s="33"/>
    </row>
    <row r="67" spans="1:7" s="7" customFormat="1">
      <c r="A67" s="32"/>
      <c r="B67" s="32"/>
      <c r="C67" s="32"/>
      <c r="D67" s="32"/>
      <c r="E67" s="32"/>
      <c r="F67" s="32"/>
      <c r="G67" s="33"/>
    </row>
    <row r="68" spans="1:7" s="7" customFormat="1">
      <c r="A68" s="32"/>
      <c r="B68" s="32"/>
      <c r="C68" s="32"/>
      <c r="D68" s="32"/>
      <c r="E68" s="32"/>
      <c r="F68" s="32"/>
      <c r="G68" s="33"/>
    </row>
    <row r="69" spans="1:7" s="7" customFormat="1">
      <c r="A69" s="32"/>
      <c r="B69" s="32"/>
      <c r="C69" s="32"/>
      <c r="D69" s="32"/>
      <c r="E69" s="32"/>
      <c r="F69" s="32"/>
      <c r="G69" s="33"/>
    </row>
    <row r="70" spans="1:7" s="7" customFormat="1">
      <c r="A70" s="32"/>
      <c r="B70" s="32"/>
      <c r="C70" s="32"/>
      <c r="D70" s="32"/>
      <c r="E70" s="32"/>
      <c r="F70" s="32"/>
      <c r="G70" s="33"/>
    </row>
    <row r="71" spans="1:7" s="7" customFormat="1">
      <c r="A71" s="32"/>
      <c r="B71" s="32"/>
      <c r="C71" s="32"/>
      <c r="D71" s="32"/>
      <c r="E71" s="32"/>
      <c r="F71" s="32"/>
      <c r="G71" s="33"/>
    </row>
    <row r="72" spans="1:7" s="7" customFormat="1">
      <c r="A72" s="32"/>
      <c r="B72" s="32"/>
      <c r="C72" s="32"/>
      <c r="D72" s="32"/>
      <c r="E72" s="32"/>
      <c r="F72" s="32"/>
      <c r="G72" s="33"/>
    </row>
    <row r="73" spans="1:7">
      <c r="A73" s="32"/>
      <c r="B73" s="32"/>
      <c r="C73" s="32"/>
      <c r="D73" s="32"/>
      <c r="E73" s="32"/>
      <c r="F73" s="32"/>
      <c r="G73" s="33"/>
    </row>
    <row r="74" spans="1:7">
      <c r="A74" s="32"/>
      <c r="B74" s="32"/>
      <c r="C74" s="32"/>
      <c r="D74" s="32"/>
      <c r="E74" s="32"/>
      <c r="F74" s="32"/>
      <c r="G74" s="33"/>
    </row>
    <row r="75" spans="1:7">
      <c r="A75" s="32"/>
      <c r="B75" s="32"/>
      <c r="C75" s="32"/>
      <c r="D75" s="32"/>
      <c r="E75" s="32"/>
      <c r="F75" s="32"/>
      <c r="G75" s="33"/>
    </row>
    <row r="76" spans="1:7">
      <c r="A76" s="32"/>
      <c r="B76" s="32"/>
      <c r="C76" s="32"/>
      <c r="D76" s="32"/>
      <c r="E76" s="32"/>
      <c r="F76" s="32"/>
      <c r="G76" s="33"/>
    </row>
    <row r="77" spans="1:7">
      <c r="A77" s="32"/>
      <c r="B77" s="32"/>
      <c r="C77" s="32"/>
      <c r="D77" s="32"/>
      <c r="E77" s="32"/>
      <c r="F77" s="32"/>
      <c r="G77" s="33"/>
    </row>
    <row r="78" spans="1:7">
      <c r="A78" s="32"/>
      <c r="B78" s="32"/>
      <c r="C78" s="32"/>
      <c r="D78" s="32"/>
      <c r="E78" s="32"/>
      <c r="F78" s="32"/>
      <c r="G78" s="33"/>
    </row>
    <row r="79" spans="1:7">
      <c r="A79" s="32"/>
      <c r="B79" s="32"/>
      <c r="C79" s="32"/>
      <c r="D79" s="32"/>
      <c r="E79" s="32"/>
      <c r="F79" s="32"/>
      <c r="G79" s="33"/>
    </row>
    <row r="80" spans="1:7">
      <c r="A80" s="32"/>
      <c r="B80" s="32"/>
      <c r="C80" s="32"/>
      <c r="D80" s="32"/>
      <c r="E80" s="32"/>
      <c r="F80" s="32"/>
      <c r="G80" s="33"/>
    </row>
    <row r="81" spans="1:7">
      <c r="A81" s="32"/>
      <c r="B81" s="32"/>
      <c r="C81" s="32"/>
      <c r="D81" s="32"/>
      <c r="E81" s="32"/>
      <c r="F81" s="32"/>
      <c r="G81" s="33"/>
    </row>
    <row r="82" spans="1:7">
      <c r="A82" s="32"/>
      <c r="B82" s="32"/>
      <c r="C82" s="32"/>
      <c r="D82" s="32"/>
      <c r="E82" s="32"/>
      <c r="F82" s="32"/>
      <c r="G82" s="33"/>
    </row>
    <row r="83" spans="1:7">
      <c r="A83" s="32"/>
      <c r="B83" s="32"/>
      <c r="C83" s="32"/>
      <c r="D83" s="32"/>
      <c r="E83" s="32"/>
      <c r="F83" s="32"/>
      <c r="G83" s="33"/>
    </row>
    <row r="84" spans="1:7">
      <c r="A84" s="32"/>
      <c r="B84" s="32"/>
      <c r="C84" s="32"/>
      <c r="D84" s="32"/>
      <c r="E84" s="32"/>
      <c r="F84" s="32"/>
      <c r="G84" s="33"/>
    </row>
    <row r="85" spans="1:7">
      <c r="A85" s="34"/>
      <c r="B85" s="34"/>
      <c r="C85" s="34"/>
      <c r="D85" s="34"/>
      <c r="E85" s="34"/>
      <c r="F85" s="34"/>
      <c r="G85" s="35"/>
    </row>
    <row r="86" spans="1:7">
      <c r="A86" s="34"/>
      <c r="B86" s="34"/>
      <c r="C86" s="34"/>
      <c r="D86" s="34"/>
      <c r="E86" s="34"/>
      <c r="F86" s="34"/>
      <c r="G86" s="35"/>
    </row>
    <row r="87" spans="1:7">
      <c r="A87" s="34"/>
      <c r="B87" s="34"/>
      <c r="C87" s="34"/>
      <c r="D87" s="34"/>
      <c r="E87" s="34"/>
      <c r="F87" s="34"/>
      <c r="G87" s="35"/>
    </row>
    <row r="88" spans="1:7">
      <c r="A88" s="34"/>
      <c r="B88" s="34"/>
      <c r="C88" s="34"/>
      <c r="D88" s="34"/>
      <c r="E88" s="34"/>
      <c r="F88" s="34"/>
      <c r="G88" s="35"/>
    </row>
    <row r="89" spans="1:7">
      <c r="A89" s="34"/>
      <c r="B89" s="34"/>
      <c r="C89" s="34"/>
      <c r="D89" s="34"/>
      <c r="E89" s="34"/>
      <c r="F89" s="34"/>
      <c r="G89" s="35"/>
    </row>
    <row r="90" spans="1:7">
      <c r="A90" s="34"/>
      <c r="B90" s="34"/>
      <c r="C90" s="34"/>
      <c r="D90" s="34"/>
      <c r="E90" s="34"/>
      <c r="F90" s="34"/>
      <c r="G90" s="35"/>
    </row>
    <row r="91" spans="1:7">
      <c r="A91" s="34"/>
      <c r="B91" s="34"/>
      <c r="C91" s="34"/>
      <c r="D91" s="34"/>
      <c r="E91" s="34"/>
      <c r="F91" s="34"/>
      <c r="G91" s="35"/>
    </row>
    <row r="92" spans="1:7">
      <c r="A92" s="34"/>
      <c r="B92" s="34"/>
      <c r="C92" s="34"/>
      <c r="D92" s="34"/>
      <c r="E92" s="34"/>
      <c r="F92" s="34"/>
      <c r="G92" s="35"/>
    </row>
    <row r="93" spans="1:7">
      <c r="A93" s="5"/>
      <c r="B93" s="5"/>
      <c r="C93" s="5"/>
      <c r="D93" s="5"/>
      <c r="E93" s="5"/>
      <c r="F93" s="5"/>
      <c r="G93" s="35"/>
    </row>
    <row r="94" spans="1:7">
      <c r="A94" s="5"/>
      <c r="B94" s="5"/>
      <c r="C94" s="5"/>
      <c r="D94" s="5"/>
      <c r="E94" s="5"/>
      <c r="F94" s="5"/>
      <c r="G94" s="35"/>
    </row>
    <row r="95" spans="1:7">
      <c r="A95" s="3"/>
      <c r="B95" s="3"/>
      <c r="C95" s="3"/>
      <c r="D95" s="3"/>
      <c r="E95" s="3"/>
      <c r="F95" s="3"/>
      <c r="G95" s="25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</sheetData>
  <mergeCells count="46">
    <mergeCell ref="A38:C38"/>
    <mergeCell ref="A39:C39"/>
    <mergeCell ref="A29:C30"/>
    <mergeCell ref="A21:C22"/>
    <mergeCell ref="A52:E52"/>
    <mergeCell ref="A50:E50"/>
    <mergeCell ref="A51:E51"/>
    <mergeCell ref="A25:C26"/>
    <mergeCell ref="A27:C28"/>
    <mergeCell ref="A10:G10"/>
    <mergeCell ref="A46:E46"/>
    <mergeCell ref="A47:E47"/>
    <mergeCell ref="A48:E48"/>
    <mergeCell ref="A49:E49"/>
    <mergeCell ref="A32:C32"/>
    <mergeCell ref="A33:C33"/>
    <mergeCell ref="A34:C34"/>
    <mergeCell ref="A35:C35"/>
    <mergeCell ref="A36:C36"/>
    <mergeCell ref="A37:C37"/>
    <mergeCell ref="D23:D24"/>
    <mergeCell ref="D25:D26"/>
    <mergeCell ref="D27:D28"/>
    <mergeCell ref="A19:C20"/>
    <mergeCell ref="A23:C24"/>
    <mergeCell ref="A17:C18"/>
    <mergeCell ref="D13:D14"/>
    <mergeCell ref="A12:G12"/>
    <mergeCell ref="D19:D20"/>
    <mergeCell ref="D21:D22"/>
    <mergeCell ref="A8:G8"/>
    <mergeCell ref="A9:G9"/>
    <mergeCell ref="A1:G7"/>
    <mergeCell ref="A44:E44"/>
    <mergeCell ref="A45:E45"/>
    <mergeCell ref="A43:E43"/>
    <mergeCell ref="D29:D30"/>
    <mergeCell ref="A31:G31"/>
    <mergeCell ref="A40:C40"/>
    <mergeCell ref="A41:C41"/>
    <mergeCell ref="A42:C42"/>
    <mergeCell ref="A11:C11"/>
    <mergeCell ref="A13:C14"/>
    <mergeCell ref="D15:D16"/>
    <mergeCell ref="A15:C16"/>
    <mergeCell ref="D17:D18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8"/>
  <sheetViews>
    <sheetView workbookViewId="0">
      <selection sqref="A1:E7"/>
    </sheetView>
  </sheetViews>
  <sheetFormatPr baseColWidth="10" defaultColWidth="10.83203125" defaultRowHeight="16"/>
  <cols>
    <col min="1" max="1" width="52" style="1" customWidth="1"/>
    <col min="2" max="2" width="20.6640625" style="1" customWidth="1"/>
    <col min="3" max="4" width="20.83203125" style="1" customWidth="1"/>
    <col min="5" max="5" width="23.1640625" style="1" customWidth="1"/>
    <col min="6" max="16384" width="10.83203125" style="1"/>
  </cols>
  <sheetData>
    <row r="1" spans="1:10" ht="20" customHeight="1">
      <c r="A1" s="288"/>
      <c r="B1" s="289"/>
      <c r="C1" s="289"/>
      <c r="D1" s="289"/>
      <c r="E1" s="290"/>
    </row>
    <row r="2" spans="1:10" ht="20" customHeight="1">
      <c r="A2" s="291"/>
      <c r="B2" s="292"/>
      <c r="C2" s="292"/>
      <c r="D2" s="292"/>
      <c r="E2" s="293"/>
    </row>
    <row r="3" spans="1:10" ht="20" customHeight="1">
      <c r="A3" s="291"/>
      <c r="B3" s="292"/>
      <c r="C3" s="292"/>
      <c r="D3" s="292"/>
      <c r="E3" s="293"/>
    </row>
    <row r="4" spans="1:10" ht="20" customHeight="1">
      <c r="A4" s="291"/>
      <c r="B4" s="292"/>
      <c r="C4" s="292"/>
      <c r="D4" s="292"/>
      <c r="E4" s="293"/>
    </row>
    <row r="5" spans="1:10" ht="20" customHeight="1">
      <c r="A5" s="291"/>
      <c r="B5" s="292"/>
      <c r="C5" s="292"/>
      <c r="D5" s="292"/>
      <c r="E5" s="293"/>
    </row>
    <row r="6" spans="1:10" ht="20" customHeight="1">
      <c r="A6" s="291"/>
      <c r="B6" s="292"/>
      <c r="C6" s="292"/>
      <c r="D6" s="292"/>
      <c r="E6" s="293"/>
    </row>
    <row r="7" spans="1:10" ht="20" customHeight="1">
      <c r="A7" s="291"/>
      <c r="B7" s="292"/>
      <c r="C7" s="292"/>
      <c r="D7" s="292"/>
      <c r="E7" s="293"/>
    </row>
    <row r="8" spans="1:10" ht="20" customHeight="1">
      <c r="A8" s="507" t="s">
        <v>13</v>
      </c>
      <c r="B8" s="508"/>
      <c r="C8" s="508"/>
      <c r="D8" s="508"/>
      <c r="E8" s="509"/>
    </row>
    <row r="9" spans="1:10" ht="40" customHeight="1">
      <c r="A9" s="510" t="s">
        <v>615</v>
      </c>
      <c r="B9" s="511"/>
      <c r="C9" s="511"/>
      <c r="D9" s="511"/>
      <c r="E9" s="512"/>
    </row>
    <row r="10" spans="1:10" ht="30" customHeight="1">
      <c r="A10" s="513" t="s">
        <v>640</v>
      </c>
      <c r="B10" s="514"/>
      <c r="C10" s="514"/>
      <c r="D10" s="514"/>
      <c r="E10" s="515"/>
    </row>
    <row r="11" spans="1:10" ht="30" customHeight="1">
      <c r="A11" s="500" t="s">
        <v>131</v>
      </c>
      <c r="B11" s="501"/>
      <c r="C11" s="502"/>
      <c r="D11" s="21" t="s">
        <v>20</v>
      </c>
      <c r="E11" s="21" t="s">
        <v>15</v>
      </c>
      <c r="F11" s="5"/>
      <c r="G11" s="5"/>
      <c r="H11" s="5"/>
      <c r="I11" s="5"/>
      <c r="J11" s="5"/>
    </row>
    <row r="12" spans="1:10" ht="30" customHeight="1">
      <c r="A12" s="469" t="s">
        <v>575</v>
      </c>
      <c r="B12" s="470"/>
      <c r="C12" s="470"/>
      <c r="D12" s="470"/>
      <c r="E12" s="471"/>
      <c r="F12" s="5"/>
      <c r="G12" s="5"/>
      <c r="H12" s="5"/>
      <c r="I12" s="5"/>
      <c r="J12" s="5"/>
    </row>
    <row r="13" spans="1:10" ht="20" customHeight="1">
      <c r="A13" s="315" t="s">
        <v>660</v>
      </c>
      <c r="B13" s="503" t="s">
        <v>633</v>
      </c>
      <c r="C13" s="503"/>
      <c r="D13" s="318" t="s">
        <v>352</v>
      </c>
      <c r="E13" s="585">
        <v>592.44000000000005</v>
      </c>
    </row>
    <row r="14" spans="1:10" ht="20" customHeight="1">
      <c r="A14" s="302"/>
      <c r="B14" s="353" t="s">
        <v>634</v>
      </c>
      <c r="C14" s="353"/>
      <c r="D14" s="301"/>
      <c r="E14" s="594"/>
    </row>
    <row r="15" spans="1:10" ht="20" customHeight="1">
      <c r="A15" s="316" t="s">
        <v>661</v>
      </c>
      <c r="B15" s="476" t="s">
        <v>576</v>
      </c>
      <c r="C15" s="476"/>
      <c r="D15" s="300" t="s">
        <v>352</v>
      </c>
      <c r="E15" s="587">
        <v>459.31</v>
      </c>
    </row>
    <row r="16" spans="1:10" ht="20" customHeight="1">
      <c r="A16" s="302"/>
      <c r="B16" s="353" t="s">
        <v>577</v>
      </c>
      <c r="C16" s="353"/>
      <c r="D16" s="301"/>
      <c r="E16" s="594"/>
    </row>
    <row r="17" spans="1:5" ht="20" customHeight="1">
      <c r="A17" s="101" t="s">
        <v>657</v>
      </c>
      <c r="B17" s="317" t="s">
        <v>635</v>
      </c>
      <c r="C17" s="317"/>
      <c r="D17" s="300" t="s">
        <v>352</v>
      </c>
      <c r="E17" s="587">
        <v>530</v>
      </c>
    </row>
    <row r="18" spans="1:5" ht="20" customHeight="1">
      <c r="A18" s="100" t="s">
        <v>659</v>
      </c>
      <c r="B18" s="353"/>
      <c r="C18" s="353"/>
      <c r="D18" s="301"/>
      <c r="E18" s="586"/>
    </row>
    <row r="19" spans="1:5" ht="20" customHeight="1">
      <c r="A19" s="101" t="s">
        <v>658</v>
      </c>
      <c r="B19" s="476" t="s">
        <v>636</v>
      </c>
      <c r="C19" s="476"/>
      <c r="D19" s="300" t="s">
        <v>352</v>
      </c>
      <c r="E19" s="587">
        <v>662.58</v>
      </c>
    </row>
    <row r="20" spans="1:5" ht="20" customHeight="1">
      <c r="A20" s="560" t="s">
        <v>662</v>
      </c>
      <c r="B20" s="322"/>
      <c r="C20" s="322"/>
      <c r="D20" s="301"/>
      <c r="E20" s="586"/>
    </row>
    <row r="21" spans="1:5" ht="20" customHeight="1">
      <c r="A21" s="580" t="s">
        <v>578</v>
      </c>
      <c r="B21" s="317" t="s">
        <v>637</v>
      </c>
      <c r="C21" s="317"/>
      <c r="D21" s="300" t="s">
        <v>352</v>
      </c>
      <c r="E21" s="587">
        <v>546</v>
      </c>
    </row>
    <row r="22" spans="1:5" ht="20" customHeight="1">
      <c r="A22" s="581" t="s">
        <v>356</v>
      </c>
      <c r="B22" s="353"/>
      <c r="C22" s="353"/>
      <c r="D22" s="301"/>
      <c r="E22" s="586"/>
    </row>
    <row r="23" spans="1:5" ht="20" customHeight="1">
      <c r="A23" s="580" t="s">
        <v>579</v>
      </c>
      <c r="B23" s="317" t="s">
        <v>638</v>
      </c>
      <c r="C23" s="317"/>
      <c r="D23" s="300" t="s">
        <v>352</v>
      </c>
      <c r="E23" s="587">
        <v>546</v>
      </c>
    </row>
    <row r="24" spans="1:5" ht="20" customHeight="1">
      <c r="A24" s="581" t="s">
        <v>580</v>
      </c>
      <c r="B24" s="353"/>
      <c r="C24" s="353"/>
      <c r="D24" s="301"/>
      <c r="E24" s="586"/>
    </row>
    <row r="25" spans="1:5" ht="20" customHeight="1">
      <c r="A25" s="580" t="s">
        <v>581</v>
      </c>
      <c r="B25" s="476" t="s">
        <v>639</v>
      </c>
      <c r="C25" s="476"/>
      <c r="D25" s="300" t="s">
        <v>352</v>
      </c>
      <c r="E25" s="587">
        <v>638.71</v>
      </c>
    </row>
    <row r="26" spans="1:5" ht="20" customHeight="1">
      <c r="A26" s="565" t="s">
        <v>663</v>
      </c>
      <c r="B26" s="322"/>
      <c r="C26" s="322"/>
      <c r="D26" s="301"/>
      <c r="E26" s="586"/>
    </row>
    <row r="27" spans="1:5" ht="30" customHeight="1">
      <c r="A27" s="580" t="s">
        <v>582</v>
      </c>
      <c r="B27" s="476" t="s">
        <v>583</v>
      </c>
      <c r="C27" s="476"/>
      <c r="D27" s="300" t="s">
        <v>352</v>
      </c>
      <c r="E27" s="587">
        <v>546</v>
      </c>
    </row>
    <row r="28" spans="1:5" ht="20" customHeight="1">
      <c r="A28" s="125" t="s">
        <v>356</v>
      </c>
      <c r="B28" s="322" t="s">
        <v>584</v>
      </c>
      <c r="C28" s="322"/>
      <c r="D28" s="301"/>
      <c r="E28" s="586"/>
    </row>
    <row r="29" spans="1:5" ht="20" customHeight="1">
      <c r="A29" s="580" t="s">
        <v>585</v>
      </c>
      <c r="B29" s="476" t="s">
        <v>586</v>
      </c>
      <c r="C29" s="476"/>
      <c r="D29" s="300" t="s">
        <v>352</v>
      </c>
      <c r="E29" s="587">
        <v>609.67999999999995</v>
      </c>
    </row>
    <row r="30" spans="1:5" ht="20" customHeight="1">
      <c r="A30" s="125" t="s">
        <v>587</v>
      </c>
      <c r="B30" s="353" t="s">
        <v>588</v>
      </c>
      <c r="C30" s="353"/>
      <c r="D30" s="301"/>
      <c r="E30" s="594"/>
    </row>
    <row r="31" spans="1:5" ht="30" customHeight="1">
      <c r="A31" s="311" t="s">
        <v>589</v>
      </c>
      <c r="B31" s="311"/>
      <c r="C31" s="311"/>
      <c r="D31" s="311"/>
      <c r="E31" s="311"/>
    </row>
    <row r="32" spans="1:5" ht="20" customHeight="1">
      <c r="A32" s="264" t="s">
        <v>656</v>
      </c>
      <c r="B32" s="306" t="s">
        <v>63</v>
      </c>
      <c r="C32" s="583"/>
      <c r="D32" s="318" t="s">
        <v>352</v>
      </c>
      <c r="E32" s="585">
        <v>382.67</v>
      </c>
    </row>
    <row r="33" spans="1:5" ht="20" customHeight="1">
      <c r="A33" s="100" t="s">
        <v>659</v>
      </c>
      <c r="B33" s="353" t="s">
        <v>590</v>
      </c>
      <c r="C33" s="353"/>
      <c r="D33" s="301"/>
      <c r="E33" s="586"/>
    </row>
    <row r="34" spans="1:5" ht="20" customHeight="1">
      <c r="A34" s="580" t="s">
        <v>591</v>
      </c>
      <c r="B34" s="504" t="s">
        <v>63</v>
      </c>
      <c r="C34" s="505"/>
      <c r="D34" s="300" t="s">
        <v>352</v>
      </c>
      <c r="E34" s="587">
        <v>394</v>
      </c>
    </row>
    <row r="35" spans="1:5" ht="20" customHeight="1">
      <c r="A35" s="581" t="s">
        <v>356</v>
      </c>
      <c r="B35" s="506" t="s">
        <v>592</v>
      </c>
      <c r="C35" s="506"/>
      <c r="D35" s="301"/>
      <c r="E35" s="586"/>
    </row>
    <row r="36" spans="1:5" s="2" customFormat="1" ht="20" customHeight="1">
      <c r="A36" s="580" t="s">
        <v>593</v>
      </c>
      <c r="B36" s="504" t="s">
        <v>594</v>
      </c>
      <c r="C36" s="504"/>
      <c r="D36" s="300" t="s">
        <v>352</v>
      </c>
      <c r="E36" s="587">
        <v>440</v>
      </c>
    </row>
    <row r="37" spans="1:5" s="7" customFormat="1" ht="20" customHeight="1">
      <c r="A37" s="581" t="s">
        <v>587</v>
      </c>
      <c r="B37" s="584"/>
      <c r="C37" s="232" t="s">
        <v>58</v>
      </c>
      <c r="D37" s="301"/>
      <c r="E37" s="586"/>
    </row>
    <row r="38" spans="1:5" s="7" customFormat="1" ht="20" customHeight="1">
      <c r="A38" s="580" t="s">
        <v>595</v>
      </c>
      <c r="B38" s="476" t="s">
        <v>596</v>
      </c>
      <c r="C38" s="476"/>
      <c r="D38" s="300" t="s">
        <v>352</v>
      </c>
      <c r="E38" s="587">
        <v>478.39</v>
      </c>
    </row>
    <row r="39" spans="1:5" s="7" customFormat="1" ht="20" customHeight="1">
      <c r="A39" s="581" t="s">
        <v>587</v>
      </c>
      <c r="B39" s="322"/>
      <c r="C39" s="322"/>
      <c r="D39" s="301"/>
      <c r="E39" s="586"/>
    </row>
    <row r="40" spans="1:5" s="7" customFormat="1" ht="30" customHeight="1">
      <c r="A40" s="311" t="s">
        <v>597</v>
      </c>
      <c r="B40" s="311"/>
      <c r="C40" s="311"/>
      <c r="D40" s="311"/>
      <c r="E40" s="311"/>
    </row>
    <row r="41" spans="1:5" s="7" customFormat="1">
      <c r="A41" s="264" t="s">
        <v>654</v>
      </c>
      <c r="B41" s="306" t="s">
        <v>63</v>
      </c>
      <c r="C41" s="583"/>
      <c r="D41" s="318" t="s">
        <v>352</v>
      </c>
      <c r="E41" s="585">
        <v>317.10000000000002</v>
      </c>
    </row>
    <row r="42" spans="1:5" s="7" customFormat="1">
      <c r="A42" s="125" t="s">
        <v>614</v>
      </c>
      <c r="B42" s="353" t="s">
        <v>463</v>
      </c>
      <c r="C42" s="353"/>
      <c r="D42" s="301"/>
      <c r="E42" s="586"/>
    </row>
    <row r="43" spans="1:5" s="7" customFormat="1">
      <c r="A43" s="101" t="s">
        <v>598</v>
      </c>
      <c r="B43" s="504" t="s">
        <v>130</v>
      </c>
      <c r="C43" s="505"/>
      <c r="D43" s="300" t="s">
        <v>352</v>
      </c>
      <c r="E43" s="587">
        <v>275.67</v>
      </c>
    </row>
    <row r="44" spans="1:5" s="7" customFormat="1">
      <c r="A44" s="581" t="s">
        <v>356</v>
      </c>
      <c r="B44" s="506" t="s">
        <v>592</v>
      </c>
      <c r="C44" s="506"/>
      <c r="D44" s="301"/>
      <c r="E44" s="586"/>
    </row>
    <row r="45" spans="1:5" s="7" customFormat="1">
      <c r="A45" s="101" t="s">
        <v>599</v>
      </c>
      <c r="B45" s="504" t="s">
        <v>594</v>
      </c>
      <c r="C45" s="504"/>
      <c r="D45" s="300" t="s">
        <v>352</v>
      </c>
      <c r="E45" s="587">
        <v>275.67</v>
      </c>
    </row>
    <row r="46" spans="1:5" s="7" customFormat="1" ht="17">
      <c r="A46" s="581" t="s">
        <v>356</v>
      </c>
      <c r="B46" s="584"/>
      <c r="C46" s="232" t="s">
        <v>58</v>
      </c>
      <c r="D46" s="301"/>
      <c r="E46" s="586"/>
    </row>
    <row r="47" spans="1:5" s="7" customFormat="1">
      <c r="A47" s="101" t="s">
        <v>655</v>
      </c>
      <c r="B47" s="317" t="s">
        <v>130</v>
      </c>
      <c r="C47" s="317"/>
      <c r="D47" s="300" t="s">
        <v>352</v>
      </c>
      <c r="E47" s="587">
        <v>344.52</v>
      </c>
    </row>
    <row r="48" spans="1:5" s="7" customFormat="1">
      <c r="A48" s="125" t="s">
        <v>614</v>
      </c>
      <c r="B48" s="353"/>
      <c r="C48" s="353"/>
      <c r="D48" s="301"/>
      <c r="E48" s="586"/>
    </row>
    <row r="49" spans="1:5" s="7" customFormat="1" ht="30" customHeight="1">
      <c r="A49" s="579" t="s">
        <v>616</v>
      </c>
      <c r="B49" s="579"/>
      <c r="C49" s="579"/>
      <c r="D49" s="579"/>
      <c r="E49" s="579"/>
    </row>
    <row r="50" spans="1:5" s="7" customFormat="1">
      <c r="A50" s="101" t="s">
        <v>652</v>
      </c>
      <c r="B50" s="317" t="s">
        <v>617</v>
      </c>
      <c r="C50" s="582"/>
      <c r="D50" s="318" t="s">
        <v>352</v>
      </c>
      <c r="E50" s="585">
        <v>203</v>
      </c>
    </row>
    <row r="51" spans="1:5" s="7" customFormat="1">
      <c r="A51" s="125" t="s">
        <v>618</v>
      </c>
      <c r="B51" s="353" t="s">
        <v>463</v>
      </c>
      <c r="C51" s="353"/>
      <c r="D51" s="301"/>
      <c r="E51" s="586"/>
    </row>
    <row r="52" spans="1:5" s="7" customFormat="1">
      <c r="A52" s="101" t="s">
        <v>653</v>
      </c>
      <c r="B52" s="504" t="s">
        <v>130</v>
      </c>
      <c r="C52" s="505"/>
      <c r="D52" s="300" t="s">
        <v>352</v>
      </c>
      <c r="E52" s="587">
        <v>203</v>
      </c>
    </row>
    <row r="53" spans="1:5" s="7" customFormat="1">
      <c r="A53" s="581" t="s">
        <v>356</v>
      </c>
      <c r="B53" s="506" t="s">
        <v>58</v>
      </c>
      <c r="C53" s="506"/>
      <c r="D53" s="301"/>
      <c r="E53" s="586"/>
    </row>
    <row r="54" spans="1:5" s="7" customFormat="1" ht="30" customHeight="1">
      <c r="A54" s="579" t="s">
        <v>375</v>
      </c>
      <c r="B54" s="579"/>
      <c r="C54" s="579"/>
      <c r="D54" s="579"/>
      <c r="E54" s="579"/>
    </row>
    <row r="55" spans="1:5" s="7" customFormat="1" ht="20" customHeight="1">
      <c r="A55" s="264" t="s">
        <v>619</v>
      </c>
      <c r="B55" s="577"/>
      <c r="C55" s="306" t="s">
        <v>3</v>
      </c>
      <c r="D55" s="318" t="s">
        <v>128</v>
      </c>
      <c r="E55" s="585">
        <v>3459</v>
      </c>
    </row>
    <row r="56" spans="1:5" s="7" customFormat="1" ht="20" customHeight="1">
      <c r="A56" s="125" t="s">
        <v>600</v>
      </c>
      <c r="B56" s="562"/>
      <c r="C56" s="353"/>
      <c r="D56" s="301"/>
      <c r="E56" s="586"/>
    </row>
    <row r="57" spans="1:5" s="7" customFormat="1" ht="20" customHeight="1">
      <c r="A57" s="101" t="s">
        <v>601</v>
      </c>
      <c r="B57" s="573"/>
      <c r="C57" s="317" t="s">
        <v>3</v>
      </c>
      <c r="D57" s="300" t="s">
        <v>128</v>
      </c>
      <c r="E57" s="587">
        <v>2903</v>
      </c>
    </row>
    <row r="58" spans="1:5" s="7" customFormat="1" ht="20" customHeight="1">
      <c r="A58" s="125" t="s">
        <v>600</v>
      </c>
      <c r="B58" s="562"/>
      <c r="C58" s="353"/>
      <c r="D58" s="301"/>
      <c r="E58" s="586"/>
    </row>
    <row r="59" spans="1:5" s="7" customFormat="1" ht="20" customHeight="1">
      <c r="A59" s="298" t="s">
        <v>573</v>
      </c>
      <c r="B59" s="573"/>
      <c r="C59" s="317" t="s">
        <v>3</v>
      </c>
      <c r="D59" s="300" t="s">
        <v>128</v>
      </c>
      <c r="E59" s="587">
        <v>4651</v>
      </c>
    </row>
    <row r="60" spans="1:5" s="7" customFormat="1" ht="20" customHeight="1">
      <c r="A60" s="299"/>
      <c r="B60" s="562"/>
      <c r="C60" s="353"/>
      <c r="D60" s="301"/>
      <c r="E60" s="586"/>
    </row>
    <row r="61" spans="1:5" s="7" customFormat="1" ht="20" customHeight="1">
      <c r="A61" s="298" t="s">
        <v>602</v>
      </c>
      <c r="B61" s="241"/>
      <c r="C61" s="243" t="s">
        <v>603</v>
      </c>
      <c r="D61" s="300" t="s">
        <v>6</v>
      </c>
      <c r="E61" s="588">
        <v>163</v>
      </c>
    </row>
    <row r="62" spans="1:5" s="7" customFormat="1" ht="20" customHeight="1">
      <c r="A62" s="298"/>
      <c r="B62" s="241"/>
      <c r="C62" s="243" t="s">
        <v>604</v>
      </c>
      <c r="D62" s="300"/>
      <c r="E62" s="588">
        <v>1137</v>
      </c>
    </row>
    <row r="63" spans="1:5" s="7" customFormat="1" ht="20" customHeight="1">
      <c r="A63" s="299"/>
      <c r="B63" s="244"/>
      <c r="C63" s="231" t="s">
        <v>605</v>
      </c>
      <c r="D63" s="301"/>
      <c r="E63" s="589">
        <v>2211</v>
      </c>
    </row>
    <row r="64" spans="1:5" s="7" customFormat="1" ht="20" customHeight="1">
      <c r="A64" s="108" t="s">
        <v>606</v>
      </c>
      <c r="B64" s="139"/>
      <c r="C64" s="250"/>
      <c r="D64" s="225" t="s">
        <v>129</v>
      </c>
      <c r="E64" s="589">
        <v>4630</v>
      </c>
    </row>
    <row r="65" spans="1:5" s="7" customFormat="1" ht="20" customHeight="1">
      <c r="A65" s="108" t="s">
        <v>607</v>
      </c>
      <c r="B65" s="139"/>
      <c r="C65" s="250"/>
      <c r="D65" s="225" t="s">
        <v>129</v>
      </c>
      <c r="E65" s="589">
        <v>2856</v>
      </c>
    </row>
    <row r="66" spans="1:5" ht="20" customHeight="1">
      <c r="A66" s="108" t="s">
        <v>608</v>
      </c>
      <c r="B66" s="139"/>
      <c r="C66" s="250"/>
      <c r="D66" s="225" t="s">
        <v>129</v>
      </c>
      <c r="E66" s="589">
        <v>1428</v>
      </c>
    </row>
    <row r="67" spans="1:5" ht="20" customHeight="1">
      <c r="A67" s="108" t="s">
        <v>609</v>
      </c>
      <c r="B67" s="139"/>
      <c r="C67" s="250"/>
      <c r="D67" s="225" t="s">
        <v>129</v>
      </c>
      <c r="E67" s="589">
        <v>1098</v>
      </c>
    </row>
    <row r="68" spans="1:5" ht="20" customHeight="1">
      <c r="A68" s="108" t="s">
        <v>610</v>
      </c>
      <c r="B68" s="139"/>
      <c r="C68" s="250"/>
      <c r="D68" s="225" t="s">
        <v>129</v>
      </c>
      <c r="E68" s="589">
        <v>1158</v>
      </c>
    </row>
    <row r="69" spans="1:5" ht="20" customHeight="1">
      <c r="A69" s="108" t="s">
        <v>611</v>
      </c>
      <c r="B69" s="139"/>
      <c r="C69" s="250"/>
      <c r="D69" s="225" t="s">
        <v>129</v>
      </c>
      <c r="E69" s="589">
        <v>4632</v>
      </c>
    </row>
    <row r="70" spans="1:5" ht="20" customHeight="1">
      <c r="A70" s="100" t="s">
        <v>645</v>
      </c>
      <c r="B70" s="252"/>
      <c r="C70" s="231"/>
      <c r="D70" s="225" t="s">
        <v>8</v>
      </c>
      <c r="E70" s="590">
        <v>153</v>
      </c>
    </row>
    <row r="71" spans="1:5" ht="20" customHeight="1">
      <c r="A71" s="298" t="s">
        <v>646</v>
      </c>
      <c r="B71" s="255"/>
      <c r="C71" s="230" t="s">
        <v>381</v>
      </c>
      <c r="D71" s="300" t="s">
        <v>6</v>
      </c>
      <c r="E71" s="588">
        <v>722</v>
      </c>
    </row>
    <row r="72" spans="1:5" ht="20" customHeight="1">
      <c r="A72" s="299"/>
      <c r="B72" s="252"/>
      <c r="C72" s="231" t="s">
        <v>382</v>
      </c>
      <c r="D72" s="301"/>
      <c r="E72" s="589">
        <v>1145</v>
      </c>
    </row>
    <row r="73" spans="1:5" ht="20" customHeight="1">
      <c r="A73" s="298" t="s">
        <v>647</v>
      </c>
      <c r="B73" s="255"/>
      <c r="C73" s="230" t="s">
        <v>381</v>
      </c>
      <c r="D73" s="300" t="s">
        <v>6</v>
      </c>
      <c r="E73" s="588">
        <v>551</v>
      </c>
    </row>
    <row r="74" spans="1:5" ht="20" customHeight="1">
      <c r="A74" s="299"/>
      <c r="B74" s="252"/>
      <c r="C74" s="231" t="s">
        <v>382</v>
      </c>
      <c r="D74" s="301"/>
      <c r="E74" s="589">
        <v>845</v>
      </c>
    </row>
    <row r="75" spans="1:5" ht="20" customHeight="1">
      <c r="A75" s="298" t="s">
        <v>648</v>
      </c>
      <c r="B75" s="255"/>
      <c r="C75" s="230" t="s">
        <v>381</v>
      </c>
      <c r="D75" s="300" t="s">
        <v>6</v>
      </c>
      <c r="E75" s="588">
        <v>364</v>
      </c>
    </row>
    <row r="76" spans="1:5" ht="20" customHeight="1">
      <c r="A76" s="299"/>
      <c r="B76" s="252"/>
      <c r="C76" s="231" t="s">
        <v>382</v>
      </c>
      <c r="D76" s="301"/>
      <c r="E76" s="589">
        <v>551</v>
      </c>
    </row>
    <row r="77" spans="1:5" ht="20" customHeight="1">
      <c r="A77" s="298" t="s">
        <v>649</v>
      </c>
      <c r="B77" s="255"/>
      <c r="C77" s="230" t="s">
        <v>381</v>
      </c>
      <c r="D77" s="300" t="s">
        <v>6</v>
      </c>
      <c r="E77" s="588">
        <v>551</v>
      </c>
    </row>
    <row r="78" spans="1:5" ht="20" customHeight="1">
      <c r="A78" s="299"/>
      <c r="B78" s="252"/>
      <c r="C78" s="231" t="s">
        <v>382</v>
      </c>
      <c r="D78" s="301"/>
      <c r="E78" s="589">
        <v>845</v>
      </c>
    </row>
    <row r="79" spans="1:5" ht="20" customHeight="1">
      <c r="A79" s="298" t="s">
        <v>650</v>
      </c>
      <c r="B79" s="255"/>
      <c r="C79" s="230" t="s">
        <v>381</v>
      </c>
      <c r="D79" s="300" t="s">
        <v>6</v>
      </c>
      <c r="E79" s="588">
        <v>1252</v>
      </c>
    </row>
    <row r="80" spans="1:5" ht="20" customHeight="1">
      <c r="A80" s="299"/>
      <c r="B80" s="252"/>
      <c r="C80" s="231" t="s">
        <v>382</v>
      </c>
      <c r="D80" s="301"/>
      <c r="E80" s="589">
        <v>1937</v>
      </c>
    </row>
    <row r="81" spans="1:7" ht="20" customHeight="1">
      <c r="A81" s="100" t="s">
        <v>380</v>
      </c>
      <c r="B81" s="252"/>
      <c r="C81" s="231"/>
      <c r="D81" s="225" t="s">
        <v>6</v>
      </c>
      <c r="E81" s="591">
        <v>58</v>
      </c>
    </row>
    <row r="82" spans="1:7" ht="20" customHeight="1">
      <c r="A82" s="568" t="s">
        <v>651</v>
      </c>
      <c r="B82" s="578"/>
      <c r="C82" s="228"/>
      <c r="D82" s="225" t="s">
        <v>6</v>
      </c>
      <c r="E82" s="589">
        <v>2193</v>
      </c>
    </row>
    <row r="83" spans="1:7" ht="30" customHeight="1">
      <c r="A83" s="311" t="s">
        <v>384</v>
      </c>
      <c r="B83" s="311"/>
      <c r="C83" s="311"/>
      <c r="D83" s="311"/>
      <c r="E83" s="311" t="s">
        <v>70</v>
      </c>
    </row>
    <row r="84" spans="1:7" ht="20" customHeight="1">
      <c r="A84" s="575" t="s">
        <v>407</v>
      </c>
      <c r="B84" s="574"/>
      <c r="C84" s="576"/>
      <c r="D84" s="269" t="s">
        <v>385</v>
      </c>
      <c r="E84" s="592">
        <v>530</v>
      </c>
    </row>
    <row r="85" spans="1:7" ht="20" customHeight="1">
      <c r="A85" s="565" t="s">
        <v>408</v>
      </c>
      <c r="B85" s="562"/>
      <c r="C85" s="250"/>
      <c r="D85" s="225" t="s">
        <v>385</v>
      </c>
      <c r="E85" s="589">
        <v>630</v>
      </c>
    </row>
    <row r="86" spans="1:7" ht="30" customHeight="1">
      <c r="A86" s="311" t="s">
        <v>386</v>
      </c>
      <c r="B86" s="311"/>
      <c r="C86" s="311"/>
      <c r="D86" s="311"/>
      <c r="E86" s="311"/>
    </row>
    <row r="87" spans="1:7" ht="20" customHeight="1">
      <c r="A87" s="572" t="s">
        <v>643</v>
      </c>
      <c r="B87" s="569"/>
      <c r="C87" s="570"/>
      <c r="D87" s="269" t="s">
        <v>6</v>
      </c>
      <c r="E87" s="592">
        <v>357</v>
      </c>
    </row>
    <row r="88" spans="1:7" ht="20" customHeight="1">
      <c r="A88" s="572" t="s">
        <v>410</v>
      </c>
      <c r="B88" s="569"/>
      <c r="C88" s="570"/>
      <c r="D88" s="269" t="s">
        <v>6</v>
      </c>
      <c r="E88" s="592">
        <v>546</v>
      </c>
    </row>
    <row r="89" spans="1:7" ht="20" customHeight="1">
      <c r="A89" s="100" t="s">
        <v>411</v>
      </c>
      <c r="B89" s="252"/>
      <c r="C89" s="231"/>
      <c r="D89" s="225" t="s">
        <v>6</v>
      </c>
      <c r="E89" s="589">
        <v>629</v>
      </c>
    </row>
    <row r="90" spans="1:7" ht="20" customHeight="1">
      <c r="A90" s="100" t="s">
        <v>644</v>
      </c>
      <c r="B90" s="252"/>
      <c r="C90" s="231"/>
      <c r="D90" s="225" t="s">
        <v>6</v>
      </c>
      <c r="E90" s="589">
        <v>484</v>
      </c>
    </row>
    <row r="91" spans="1:7" ht="30" customHeight="1">
      <c r="A91" s="311" t="s">
        <v>387</v>
      </c>
      <c r="B91" s="311"/>
      <c r="C91" s="311"/>
      <c r="D91" s="311"/>
      <c r="E91" s="311"/>
    </row>
    <row r="92" spans="1:7" ht="20" customHeight="1">
      <c r="A92" s="315" t="s">
        <v>641</v>
      </c>
      <c r="B92" s="563" t="s">
        <v>3</v>
      </c>
      <c r="C92" s="306"/>
      <c r="D92" s="318" t="s">
        <v>6</v>
      </c>
      <c r="E92" s="585">
        <v>2300</v>
      </c>
      <c r="G92" s="561"/>
    </row>
    <row r="93" spans="1:7" ht="20" customHeight="1">
      <c r="A93" s="302"/>
      <c r="B93" s="353"/>
      <c r="C93" s="353"/>
      <c r="D93" s="301"/>
      <c r="E93" s="586"/>
    </row>
    <row r="94" spans="1:7" ht="40" customHeight="1">
      <c r="A94" s="285" t="s">
        <v>642</v>
      </c>
      <c r="B94" s="106"/>
      <c r="C94" s="228" t="s">
        <v>3</v>
      </c>
      <c r="D94" s="225" t="s">
        <v>6</v>
      </c>
      <c r="E94" s="589">
        <v>1150</v>
      </c>
    </row>
    <row r="95" spans="1:7" ht="20" customHeight="1">
      <c r="A95" s="316" t="s">
        <v>620</v>
      </c>
      <c r="B95" s="564" t="s">
        <v>3</v>
      </c>
      <c r="C95" s="317"/>
      <c r="D95" s="300" t="s">
        <v>6</v>
      </c>
      <c r="E95" s="587">
        <v>1400</v>
      </c>
    </row>
    <row r="96" spans="1:7" ht="20" customHeight="1">
      <c r="A96" s="316"/>
      <c r="B96" s="317"/>
      <c r="C96" s="317"/>
      <c r="D96" s="300"/>
      <c r="E96" s="587"/>
    </row>
    <row r="97" spans="1:5" ht="22" customHeight="1">
      <c r="A97" s="276" t="s">
        <v>412</v>
      </c>
      <c r="B97" s="306" t="s">
        <v>3</v>
      </c>
      <c r="C97" s="306"/>
      <c r="D97" s="229" t="s">
        <v>6</v>
      </c>
      <c r="E97" s="593">
        <v>950</v>
      </c>
    </row>
    <row r="98" spans="1:5" ht="40" customHeight="1">
      <c r="A98" s="571" t="s">
        <v>413</v>
      </c>
      <c r="B98" s="566"/>
      <c r="C98" s="567" t="s">
        <v>25</v>
      </c>
      <c r="D98" s="269" t="s">
        <v>6</v>
      </c>
      <c r="E98" s="592">
        <v>2400</v>
      </c>
    </row>
    <row r="99" spans="1:5" ht="20" customHeight="1">
      <c r="A99" s="316" t="s">
        <v>414</v>
      </c>
      <c r="B99" s="317" t="s">
        <v>3</v>
      </c>
      <c r="C99" s="317"/>
      <c r="D99" s="300" t="s">
        <v>6</v>
      </c>
      <c r="E99" s="587">
        <v>4400</v>
      </c>
    </row>
    <row r="100" spans="1:5" ht="20" customHeight="1">
      <c r="A100" s="302"/>
      <c r="B100" s="353"/>
      <c r="C100" s="353"/>
      <c r="D100" s="301"/>
      <c r="E100" s="586"/>
    </row>
    <row r="101" spans="1:5" ht="20" customHeight="1">
      <c r="A101" s="316" t="s">
        <v>492</v>
      </c>
      <c r="B101" s="476" t="s">
        <v>612</v>
      </c>
      <c r="C101" s="476"/>
      <c r="D101" s="300" t="s">
        <v>6</v>
      </c>
      <c r="E101" s="588">
        <v>1350</v>
      </c>
    </row>
    <row r="102" spans="1:5" ht="20" customHeight="1">
      <c r="A102" s="302"/>
      <c r="B102" s="353" t="s">
        <v>383</v>
      </c>
      <c r="C102" s="353"/>
      <c r="D102" s="301"/>
      <c r="E102" s="589">
        <v>1350</v>
      </c>
    </row>
    <row r="103" spans="1:5" ht="20" customHeight="1">
      <c r="A103" s="227" t="s">
        <v>415</v>
      </c>
      <c r="B103" s="106"/>
      <c r="C103" s="228"/>
      <c r="D103" s="225" t="s">
        <v>6</v>
      </c>
      <c r="E103" s="589">
        <v>1850</v>
      </c>
    </row>
    <row r="104" spans="1:5" ht="20" customHeight="1">
      <c r="A104" s="227" t="s">
        <v>416</v>
      </c>
      <c r="B104" s="106"/>
      <c r="C104" s="228" t="s">
        <v>25</v>
      </c>
      <c r="D104" s="225" t="s">
        <v>6</v>
      </c>
      <c r="E104" s="589">
        <v>670</v>
      </c>
    </row>
    <row r="105" spans="1:5" ht="20" customHeight="1">
      <c r="A105" s="108" t="s">
        <v>417</v>
      </c>
      <c r="B105" s="139"/>
      <c r="C105" s="228" t="s">
        <v>25</v>
      </c>
      <c r="D105" s="225" t="s">
        <v>6</v>
      </c>
      <c r="E105" s="589">
        <v>1100</v>
      </c>
    </row>
    <row r="106" spans="1:5" ht="20" customHeight="1">
      <c r="A106" s="108" t="s">
        <v>418</v>
      </c>
      <c r="B106" s="139"/>
      <c r="C106" s="139"/>
      <c r="D106" s="225" t="s">
        <v>6</v>
      </c>
      <c r="E106" s="589">
        <v>4000</v>
      </c>
    </row>
    <row r="107" spans="1:5" ht="30" customHeight="1">
      <c r="A107" s="311" t="s">
        <v>388</v>
      </c>
      <c r="B107" s="311"/>
      <c r="C107" s="311"/>
      <c r="D107" s="311"/>
      <c r="E107" s="311"/>
    </row>
    <row r="108" spans="1:5" ht="30" customHeight="1">
      <c r="A108" s="283" t="s">
        <v>389</v>
      </c>
      <c r="B108" s="323" t="s">
        <v>390</v>
      </c>
      <c r="C108" s="323"/>
      <c r="D108" s="269" t="s">
        <v>6</v>
      </c>
      <c r="E108" s="595">
        <v>1153</v>
      </c>
    </row>
    <row r="109" spans="1:5" ht="30" customHeight="1">
      <c r="A109" s="108" t="s">
        <v>391</v>
      </c>
      <c r="B109" s="562"/>
      <c r="C109" s="228" t="s">
        <v>63</v>
      </c>
      <c r="D109" s="225" t="s">
        <v>6</v>
      </c>
      <c r="E109" s="226">
        <v>873</v>
      </c>
    </row>
    <row r="110" spans="1:5" ht="30" customHeight="1">
      <c r="A110" s="109" t="s">
        <v>613</v>
      </c>
      <c r="B110" s="322" t="s">
        <v>390</v>
      </c>
      <c r="C110" s="322"/>
      <c r="D110" s="225" t="s">
        <v>6</v>
      </c>
      <c r="E110" s="226">
        <v>881</v>
      </c>
    </row>
    <row r="111" spans="1:5" ht="30" customHeight="1">
      <c r="A111" s="109" t="s">
        <v>419</v>
      </c>
      <c r="B111" s="322" t="s">
        <v>390</v>
      </c>
      <c r="C111" s="322"/>
      <c r="D111" s="225" t="s">
        <v>6</v>
      </c>
      <c r="E111" s="226">
        <v>3763</v>
      </c>
    </row>
    <row r="112" spans="1:5" ht="30" customHeight="1">
      <c r="A112" s="302" t="s">
        <v>420</v>
      </c>
      <c r="B112" s="303"/>
      <c r="C112" s="228" t="s">
        <v>63</v>
      </c>
      <c r="D112" s="225" t="s">
        <v>6</v>
      </c>
      <c r="E112" s="226">
        <v>1702</v>
      </c>
    </row>
    <row r="118" spans="1:5">
      <c r="A118" s="7"/>
      <c r="B118" s="7"/>
      <c r="C118" s="7"/>
      <c r="D118" s="7"/>
      <c r="E118" s="7"/>
    </row>
    <row r="119" spans="1:5">
      <c r="A119" s="7"/>
      <c r="B119" s="7"/>
      <c r="C119" s="7"/>
      <c r="D119" s="7"/>
      <c r="E119" s="7"/>
    </row>
    <row r="164" spans="1:5">
      <c r="A164" s="418" t="s">
        <v>393</v>
      </c>
      <c r="B164" s="418"/>
      <c r="C164" s="418"/>
      <c r="D164" s="418"/>
      <c r="E164" s="418"/>
    </row>
    <row r="165" spans="1:5">
      <c r="A165" s="412" t="s">
        <v>394</v>
      </c>
      <c r="B165" s="412"/>
      <c r="C165" s="412"/>
      <c r="D165" s="412"/>
      <c r="E165" s="412"/>
    </row>
    <row r="166" spans="1:5" ht="15.75" customHeight="1">
      <c r="A166" s="418" t="s">
        <v>421</v>
      </c>
      <c r="B166" s="418"/>
      <c r="C166" s="418"/>
      <c r="D166" s="418"/>
      <c r="E166" s="418"/>
    </row>
    <row r="167" spans="1:5" ht="15.75" customHeight="1">
      <c r="A167" s="418" t="s">
        <v>395</v>
      </c>
      <c r="B167" s="418"/>
      <c r="C167" s="418"/>
      <c r="D167" s="418"/>
      <c r="E167" s="418"/>
    </row>
    <row r="168" spans="1:5" ht="15.75" customHeight="1">
      <c r="A168" s="418" t="s">
        <v>396</v>
      </c>
      <c r="B168" s="418"/>
      <c r="C168" s="418"/>
      <c r="D168" s="418"/>
      <c r="E168" s="418"/>
    </row>
  </sheetData>
  <mergeCells count="132">
    <mergeCell ref="B111:C111"/>
    <mergeCell ref="A112:B112"/>
    <mergeCell ref="A54:E54"/>
    <mergeCell ref="A83:E83"/>
    <mergeCell ref="A91:E91"/>
    <mergeCell ref="A107:E107"/>
    <mergeCell ref="B99:C100"/>
    <mergeCell ref="D99:D100"/>
    <mergeCell ref="E99:E100"/>
    <mergeCell ref="A101:A102"/>
    <mergeCell ref="B101:C101"/>
    <mergeCell ref="D101:D102"/>
    <mergeCell ref="B108:C108"/>
    <mergeCell ref="B110:C110"/>
    <mergeCell ref="A77:A78"/>
    <mergeCell ref="D77:D78"/>
    <mergeCell ref="A79:A80"/>
    <mergeCell ref="D79:D80"/>
    <mergeCell ref="A82:B82"/>
    <mergeCell ref="A92:A93"/>
    <mergeCell ref="B92:C93"/>
    <mergeCell ref="D92:D93"/>
    <mergeCell ref="C57:C58"/>
    <mergeCell ref="D57:D58"/>
    <mergeCell ref="E57:E58"/>
    <mergeCell ref="A59:A60"/>
    <mergeCell ref="C59:C60"/>
    <mergeCell ref="D59:D60"/>
    <mergeCell ref="E59:E60"/>
    <mergeCell ref="A61:A63"/>
    <mergeCell ref="D61:D63"/>
    <mergeCell ref="D50:D51"/>
    <mergeCell ref="E50:E51"/>
    <mergeCell ref="D52:D53"/>
    <mergeCell ref="E52:E53"/>
    <mergeCell ref="B53:C53"/>
    <mergeCell ref="C55:C56"/>
    <mergeCell ref="D55:D56"/>
    <mergeCell ref="E55:E56"/>
    <mergeCell ref="B36:C36"/>
    <mergeCell ref="D36:D37"/>
    <mergeCell ref="E36:E37"/>
    <mergeCell ref="B38:C39"/>
    <mergeCell ref="D38:D39"/>
    <mergeCell ref="E38:E39"/>
    <mergeCell ref="A40:E40"/>
    <mergeCell ref="D41:D42"/>
    <mergeCell ref="E41:E42"/>
    <mergeCell ref="A31:E31"/>
    <mergeCell ref="B32:C32"/>
    <mergeCell ref="D32:D33"/>
    <mergeCell ref="E32:E33"/>
    <mergeCell ref="B33:C33"/>
    <mergeCell ref="B34:C34"/>
    <mergeCell ref="D34:D35"/>
    <mergeCell ref="E34:E35"/>
    <mergeCell ref="B35:C35"/>
    <mergeCell ref="E21:E22"/>
    <mergeCell ref="B23:C24"/>
    <mergeCell ref="D23:D24"/>
    <mergeCell ref="E23:E24"/>
    <mergeCell ref="B25:C26"/>
    <mergeCell ref="D25:D26"/>
    <mergeCell ref="E25:E26"/>
    <mergeCell ref="B27:C27"/>
    <mergeCell ref="D27:D28"/>
    <mergeCell ref="E27:E28"/>
    <mergeCell ref="E13:E14"/>
    <mergeCell ref="A15:A16"/>
    <mergeCell ref="D15:D16"/>
    <mergeCell ref="E15:E16"/>
    <mergeCell ref="B17:C18"/>
    <mergeCell ref="D17:D18"/>
    <mergeCell ref="E17:E18"/>
    <mergeCell ref="B19:C20"/>
    <mergeCell ref="E19:E20"/>
    <mergeCell ref="A8:E8"/>
    <mergeCell ref="A9:E9"/>
    <mergeCell ref="A10:E10"/>
    <mergeCell ref="A12:E12"/>
    <mergeCell ref="A166:E166"/>
    <mergeCell ref="A167:E167"/>
    <mergeCell ref="A168:E168"/>
    <mergeCell ref="A164:E164"/>
    <mergeCell ref="A165:E165"/>
    <mergeCell ref="B102:C102"/>
    <mergeCell ref="A71:A72"/>
    <mergeCell ref="D71:D72"/>
    <mergeCell ref="B50:C50"/>
    <mergeCell ref="B51:C51"/>
    <mergeCell ref="B52:C52"/>
    <mergeCell ref="D45:D46"/>
    <mergeCell ref="E45:E46"/>
    <mergeCell ref="B47:C48"/>
    <mergeCell ref="D47:D48"/>
    <mergeCell ref="E47:E48"/>
    <mergeCell ref="A49:E49"/>
    <mergeCell ref="B42:C42"/>
    <mergeCell ref="B43:C43"/>
    <mergeCell ref="B44:C44"/>
    <mergeCell ref="B41:C41"/>
    <mergeCell ref="D43:D44"/>
    <mergeCell ref="E43:E44"/>
    <mergeCell ref="B45:C45"/>
    <mergeCell ref="B30:C30"/>
    <mergeCell ref="B28:C28"/>
    <mergeCell ref="B29:C29"/>
    <mergeCell ref="D29:D30"/>
    <mergeCell ref="E29:E30"/>
    <mergeCell ref="D21:D22"/>
    <mergeCell ref="D19:D20"/>
    <mergeCell ref="B21:C22"/>
    <mergeCell ref="A73:A74"/>
    <mergeCell ref="D73:D74"/>
    <mergeCell ref="A75:A76"/>
    <mergeCell ref="D75:D76"/>
    <mergeCell ref="A1:E7"/>
    <mergeCell ref="A11:C11"/>
    <mergeCell ref="A13:A14"/>
    <mergeCell ref="B13:C13"/>
    <mergeCell ref="D13:D14"/>
    <mergeCell ref="B14:C14"/>
    <mergeCell ref="B15:C15"/>
    <mergeCell ref="B16:C16"/>
    <mergeCell ref="A86:E86"/>
    <mergeCell ref="A95:A96"/>
    <mergeCell ref="D95:D96"/>
    <mergeCell ref="E92:E93"/>
    <mergeCell ref="B95:C96"/>
    <mergeCell ref="E95:E96"/>
    <mergeCell ref="B97:C97"/>
    <mergeCell ref="A99:A100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0"/>
  <sheetViews>
    <sheetView workbookViewId="0">
      <selection activeCell="G12" sqref="G12"/>
    </sheetView>
  </sheetViews>
  <sheetFormatPr baseColWidth="10" defaultColWidth="10.83203125" defaultRowHeight="16"/>
  <cols>
    <col min="1" max="1" width="20.83203125" style="1" customWidth="1"/>
    <col min="2" max="2" width="22" style="1" customWidth="1"/>
    <col min="3" max="3" width="22.1640625" style="1" customWidth="1"/>
    <col min="4" max="5" width="20.83203125" style="1" customWidth="1"/>
    <col min="6" max="6" width="10.83203125" style="1" customWidth="1"/>
    <col min="7" max="7" width="20.6640625" style="6" customWidth="1"/>
    <col min="8" max="8" width="9.83203125" style="1" customWidth="1"/>
    <col min="9" max="16384" width="10.83203125" style="1"/>
  </cols>
  <sheetData>
    <row r="1" spans="1:13" ht="20" customHeight="1">
      <c r="A1" s="288"/>
      <c r="B1" s="289"/>
      <c r="C1" s="289"/>
      <c r="D1" s="289"/>
      <c r="E1" s="289"/>
      <c r="F1" s="289"/>
      <c r="G1" s="290"/>
    </row>
    <row r="2" spans="1:13" ht="20" customHeight="1">
      <c r="A2" s="291"/>
      <c r="B2" s="292"/>
      <c r="C2" s="292"/>
      <c r="D2" s="292"/>
      <c r="E2" s="292"/>
      <c r="F2" s="292"/>
      <c r="G2" s="293"/>
    </row>
    <row r="3" spans="1:13" ht="20" customHeight="1">
      <c r="A3" s="291"/>
      <c r="B3" s="292"/>
      <c r="C3" s="292"/>
      <c r="D3" s="292"/>
      <c r="E3" s="292"/>
      <c r="F3" s="292"/>
      <c r="G3" s="293"/>
    </row>
    <row r="4" spans="1:13" ht="20" customHeight="1">
      <c r="A4" s="291"/>
      <c r="B4" s="292"/>
      <c r="C4" s="292"/>
      <c r="D4" s="292"/>
      <c r="E4" s="292"/>
      <c r="F4" s="292"/>
      <c r="G4" s="293"/>
    </row>
    <row r="5" spans="1:13" ht="20" customHeight="1">
      <c r="A5" s="291"/>
      <c r="B5" s="292"/>
      <c r="C5" s="292"/>
      <c r="D5" s="292"/>
      <c r="E5" s="292"/>
      <c r="F5" s="292"/>
      <c r="G5" s="293"/>
    </row>
    <row r="6" spans="1:13" ht="20" customHeight="1">
      <c r="A6" s="291"/>
      <c r="B6" s="292"/>
      <c r="C6" s="292"/>
      <c r="D6" s="292"/>
      <c r="E6" s="292"/>
      <c r="F6" s="292"/>
      <c r="G6" s="293"/>
    </row>
    <row r="7" spans="1:13" ht="20" customHeight="1">
      <c r="A7" s="294"/>
      <c r="B7" s="295"/>
      <c r="C7" s="295"/>
      <c r="D7" s="295"/>
      <c r="E7" s="295"/>
      <c r="F7" s="295"/>
      <c r="G7" s="296"/>
    </row>
    <row r="8" spans="1:13" ht="20" customHeight="1">
      <c r="A8" s="516" t="s">
        <v>13</v>
      </c>
      <c r="B8" s="517"/>
      <c r="C8" s="517"/>
      <c r="D8" s="517"/>
      <c r="E8" s="517"/>
      <c r="F8" s="517"/>
      <c r="G8" s="518"/>
    </row>
    <row r="9" spans="1:13" ht="40" customHeight="1">
      <c r="A9" s="286" t="s">
        <v>349</v>
      </c>
      <c r="B9" s="286"/>
      <c r="C9" s="286"/>
      <c r="D9" s="286"/>
      <c r="E9" s="286"/>
      <c r="F9" s="286"/>
      <c r="G9" s="286"/>
    </row>
    <row r="10" spans="1:13" ht="30" customHeight="1">
      <c r="A10" s="465" t="s">
        <v>422</v>
      </c>
      <c r="B10" s="465"/>
      <c r="C10" s="465"/>
      <c r="D10" s="465"/>
      <c r="E10" s="465"/>
      <c r="F10" s="465"/>
      <c r="G10" s="465"/>
    </row>
    <row r="11" spans="1:13" ht="30" customHeight="1">
      <c r="A11" s="492" t="s">
        <v>131</v>
      </c>
      <c r="B11" s="492"/>
      <c r="C11" s="492"/>
      <c r="D11" s="492" t="s">
        <v>0</v>
      </c>
      <c r="E11" s="492"/>
      <c r="F11" s="20" t="s">
        <v>20</v>
      </c>
      <c r="G11" s="21" t="s">
        <v>15</v>
      </c>
    </row>
    <row r="12" spans="1:13">
      <c r="A12" s="521" t="s">
        <v>148</v>
      </c>
      <c r="B12" s="521"/>
      <c r="C12" s="521"/>
      <c r="D12" s="520" t="s">
        <v>132</v>
      </c>
      <c r="E12" s="520"/>
      <c r="F12" s="520" t="s">
        <v>1</v>
      </c>
      <c r="G12" s="42">
        <v>720</v>
      </c>
    </row>
    <row r="13" spans="1:13">
      <c r="A13" s="521"/>
      <c r="B13" s="521"/>
      <c r="C13" s="521"/>
      <c r="D13" s="520" t="s">
        <v>133</v>
      </c>
      <c r="E13" s="520"/>
      <c r="F13" s="520"/>
      <c r="G13" s="42">
        <v>750</v>
      </c>
    </row>
    <row r="14" spans="1:13" ht="32" customHeight="1">
      <c r="A14" s="521"/>
      <c r="B14" s="521"/>
      <c r="C14" s="521"/>
      <c r="D14" s="521" t="s">
        <v>134</v>
      </c>
      <c r="E14" s="521"/>
      <c r="F14" s="520"/>
      <c r="G14" s="43">
        <v>755</v>
      </c>
    </row>
    <row r="15" spans="1:13">
      <c r="A15" s="521"/>
      <c r="B15" s="521"/>
      <c r="C15" s="521"/>
      <c r="D15" s="521" t="s">
        <v>135</v>
      </c>
      <c r="E15" s="521"/>
      <c r="F15" s="520"/>
      <c r="G15" s="43">
        <v>780</v>
      </c>
    </row>
    <row r="16" spans="1:13" ht="60" customHeight="1">
      <c r="A16" s="522" t="s">
        <v>149</v>
      </c>
      <c r="B16" s="522"/>
      <c r="C16" s="522"/>
      <c r="D16" s="522" t="s">
        <v>136</v>
      </c>
      <c r="E16" s="522"/>
      <c r="F16" s="37" t="s">
        <v>1</v>
      </c>
      <c r="G16" s="45">
        <v>806</v>
      </c>
      <c r="I16" s="5"/>
      <c r="J16" s="5"/>
      <c r="K16" s="5"/>
      <c r="L16" s="5"/>
      <c r="M16" s="5"/>
    </row>
    <row r="17" spans="1:14" ht="38" customHeight="1">
      <c r="A17" s="521" t="s">
        <v>150</v>
      </c>
      <c r="B17" s="521"/>
      <c r="C17" s="521"/>
      <c r="D17" s="523" t="s">
        <v>137</v>
      </c>
      <c r="E17" s="523"/>
      <c r="F17" s="40" t="s">
        <v>1</v>
      </c>
      <c r="G17" s="43">
        <v>750</v>
      </c>
      <c r="I17" s="5"/>
      <c r="J17" s="5"/>
      <c r="K17" s="5"/>
      <c r="L17" s="5"/>
      <c r="M17" s="5"/>
    </row>
    <row r="18" spans="1:14" ht="38" customHeight="1">
      <c r="A18" s="522" t="s">
        <v>151</v>
      </c>
      <c r="B18" s="522"/>
      <c r="C18" s="522"/>
      <c r="D18" s="524" t="s">
        <v>138</v>
      </c>
      <c r="E18" s="524"/>
      <c r="F18" s="37" t="s">
        <v>1</v>
      </c>
      <c r="G18" s="45">
        <v>1042.0999999999999</v>
      </c>
    </row>
    <row r="19" spans="1:14" ht="20" customHeight="1">
      <c r="A19" s="497" t="s">
        <v>142</v>
      </c>
      <c r="B19" s="497"/>
      <c r="C19" s="497"/>
      <c r="D19" s="497"/>
      <c r="E19" s="497"/>
      <c r="F19" s="40" t="s">
        <v>5</v>
      </c>
      <c r="G19" s="19">
        <v>7500</v>
      </c>
    </row>
    <row r="20" spans="1:14" ht="20" customHeight="1">
      <c r="A20" s="519" t="s">
        <v>143</v>
      </c>
      <c r="B20" s="519"/>
      <c r="C20" s="519"/>
      <c r="D20" s="519"/>
      <c r="E20" s="519"/>
      <c r="F20" s="37" t="s">
        <v>5</v>
      </c>
      <c r="G20" s="18">
        <v>4505</v>
      </c>
    </row>
    <row r="21" spans="1:14" ht="40" customHeight="1">
      <c r="A21" s="497" t="s">
        <v>144</v>
      </c>
      <c r="B21" s="497"/>
      <c r="C21" s="497"/>
      <c r="D21" s="497"/>
      <c r="E21" s="497"/>
      <c r="F21" s="40" t="s">
        <v>5</v>
      </c>
      <c r="G21" s="19">
        <v>5625</v>
      </c>
    </row>
    <row r="22" spans="1:14" ht="40" customHeight="1">
      <c r="A22" s="519" t="s">
        <v>139</v>
      </c>
      <c r="B22" s="519"/>
      <c r="C22" s="519"/>
      <c r="D22" s="519"/>
      <c r="E22" s="519"/>
      <c r="F22" s="37" t="s">
        <v>4</v>
      </c>
      <c r="G22" s="18">
        <v>4000</v>
      </c>
    </row>
    <row r="23" spans="1:14" ht="20" customHeight="1">
      <c r="A23" s="497" t="s">
        <v>140</v>
      </c>
      <c r="B23" s="497"/>
      <c r="C23" s="497"/>
      <c r="D23" s="497"/>
      <c r="E23" s="497"/>
      <c r="F23" s="40" t="s">
        <v>5</v>
      </c>
      <c r="G23" s="19">
        <v>2500</v>
      </c>
      <c r="I23" s="5"/>
      <c r="J23" s="5"/>
      <c r="K23" s="5"/>
      <c r="L23" s="5"/>
      <c r="M23" s="5"/>
      <c r="N23" s="5"/>
    </row>
    <row r="24" spans="1:14" ht="40" customHeight="1">
      <c r="A24" s="519" t="s">
        <v>141</v>
      </c>
      <c r="B24" s="519"/>
      <c r="C24" s="519"/>
      <c r="D24" s="519"/>
      <c r="E24" s="519"/>
      <c r="F24" s="37" t="s">
        <v>5</v>
      </c>
      <c r="G24" s="18">
        <v>2500</v>
      </c>
      <c r="I24" s="5"/>
      <c r="J24" s="5"/>
      <c r="K24" s="5"/>
      <c r="L24" s="5"/>
      <c r="M24" s="5"/>
      <c r="N24" s="5"/>
    </row>
    <row r="25" spans="1:14" ht="20" customHeight="1">
      <c r="A25" s="499" t="s">
        <v>145</v>
      </c>
      <c r="B25" s="499"/>
      <c r="C25" s="499"/>
      <c r="D25" s="499"/>
      <c r="E25" s="499"/>
      <c r="F25" s="40" t="s">
        <v>5</v>
      </c>
      <c r="G25" s="19">
        <v>2550</v>
      </c>
      <c r="I25" s="5"/>
      <c r="J25" s="5"/>
      <c r="K25" s="5"/>
      <c r="L25" s="5"/>
      <c r="M25" s="5"/>
      <c r="N25" s="5"/>
    </row>
    <row r="26" spans="1:14" ht="20" customHeight="1">
      <c r="A26" s="496" t="s">
        <v>146</v>
      </c>
      <c r="B26" s="496"/>
      <c r="C26" s="496"/>
      <c r="D26" s="496"/>
      <c r="E26" s="496"/>
      <c r="F26" s="37" t="s">
        <v>5</v>
      </c>
      <c r="G26" s="18">
        <v>3790</v>
      </c>
      <c r="I26" s="5"/>
      <c r="J26" s="5"/>
      <c r="K26" s="5"/>
      <c r="L26" s="5"/>
      <c r="M26" s="5"/>
      <c r="N26" s="5"/>
    </row>
    <row r="27" spans="1:14" ht="20" customHeight="1">
      <c r="A27" s="499" t="s">
        <v>147</v>
      </c>
      <c r="B27" s="499"/>
      <c r="C27" s="499"/>
      <c r="D27" s="499"/>
      <c r="E27" s="499"/>
      <c r="F27" s="40" t="s">
        <v>5</v>
      </c>
      <c r="G27" s="19">
        <v>4270</v>
      </c>
      <c r="I27" s="5"/>
      <c r="J27" s="5"/>
      <c r="K27" s="5"/>
      <c r="L27" s="5"/>
      <c r="M27" s="5"/>
      <c r="N27" s="5"/>
    </row>
    <row r="28" spans="1:14" ht="20" customHeight="1">
      <c r="A28" s="525" t="s">
        <v>16</v>
      </c>
      <c r="B28" s="525"/>
      <c r="C28" s="525"/>
      <c r="D28" s="525"/>
      <c r="E28" s="525"/>
      <c r="F28" s="37" t="s">
        <v>6</v>
      </c>
      <c r="G28" s="46">
        <v>3065</v>
      </c>
      <c r="I28" s="5"/>
      <c r="J28" s="5"/>
      <c r="K28" s="5"/>
      <c r="L28" s="5"/>
      <c r="M28" s="5"/>
      <c r="N28" s="5"/>
    </row>
    <row r="29" spans="1:14" ht="20" customHeight="1">
      <c r="A29" s="526" t="s">
        <v>17</v>
      </c>
      <c r="B29" s="526"/>
      <c r="C29" s="526"/>
      <c r="D29" s="526"/>
      <c r="E29" s="526"/>
      <c r="F29" s="40" t="s">
        <v>6</v>
      </c>
      <c r="G29" s="41">
        <v>1765</v>
      </c>
      <c r="I29" s="5"/>
      <c r="J29" s="5"/>
      <c r="K29" s="5"/>
      <c r="L29" s="5"/>
      <c r="M29" s="5"/>
      <c r="N29" s="5"/>
    </row>
    <row r="30" spans="1:14" ht="20" customHeight="1">
      <c r="A30" s="525" t="s">
        <v>18</v>
      </c>
      <c r="B30" s="525"/>
      <c r="C30" s="525"/>
      <c r="D30" s="525"/>
      <c r="E30" s="525"/>
      <c r="F30" s="37" t="s">
        <v>6</v>
      </c>
      <c r="G30" s="46">
        <v>1170</v>
      </c>
    </row>
    <row r="31" spans="1:14" ht="20" customHeight="1">
      <c r="A31" s="526" t="s">
        <v>19</v>
      </c>
      <c r="B31" s="526"/>
      <c r="C31" s="526"/>
      <c r="D31" s="526"/>
      <c r="E31" s="526"/>
      <c r="F31" s="40" t="s">
        <v>6</v>
      </c>
      <c r="G31" s="41">
        <v>295</v>
      </c>
    </row>
    <row r="32" spans="1:14" ht="20" customHeight="1">
      <c r="A32" s="519" t="s">
        <v>44</v>
      </c>
      <c r="B32" s="519"/>
      <c r="C32" s="519"/>
      <c r="D32" s="519"/>
      <c r="E32" s="519"/>
      <c r="F32" s="37" t="s">
        <v>38</v>
      </c>
      <c r="G32" s="18">
        <v>155</v>
      </c>
      <c r="I32" s="5"/>
      <c r="J32" s="5"/>
      <c r="K32" s="5"/>
      <c r="L32" s="5"/>
    </row>
    <row r="33" spans="1:12" ht="20" customHeight="1">
      <c r="A33" s="497" t="s">
        <v>48</v>
      </c>
      <c r="B33" s="497"/>
      <c r="C33" s="497"/>
      <c r="D33" s="497"/>
      <c r="E33" s="497"/>
      <c r="F33" s="44" t="s">
        <v>5</v>
      </c>
      <c r="G33" s="19">
        <v>3100</v>
      </c>
      <c r="I33" s="5"/>
      <c r="J33" s="5"/>
      <c r="K33" s="5"/>
      <c r="L33" s="5"/>
    </row>
    <row r="34" spans="1:12" ht="20" customHeight="1">
      <c r="A34" s="519" t="s">
        <v>7</v>
      </c>
      <c r="B34" s="519"/>
      <c r="C34" s="519"/>
      <c r="D34" s="519"/>
      <c r="E34" s="519"/>
      <c r="F34" s="37" t="s">
        <v>6</v>
      </c>
      <c r="G34" s="18">
        <v>55</v>
      </c>
      <c r="I34" s="5"/>
      <c r="J34" s="5"/>
      <c r="K34" s="5"/>
      <c r="L34" s="5"/>
    </row>
    <row r="35" spans="1:12" ht="20" customHeight="1">
      <c r="A35" s="497" t="s">
        <v>9</v>
      </c>
      <c r="B35" s="497"/>
      <c r="C35" s="497"/>
      <c r="D35" s="497"/>
      <c r="E35" s="497"/>
      <c r="F35" s="40" t="s">
        <v>6</v>
      </c>
      <c r="G35" s="19">
        <v>260.39999999999998</v>
      </c>
      <c r="I35" s="5"/>
      <c r="J35" s="5"/>
      <c r="K35" s="5"/>
      <c r="L35" s="5"/>
    </row>
    <row r="36" spans="1:12" ht="20" customHeight="1">
      <c r="A36" s="519" t="s">
        <v>10</v>
      </c>
      <c r="B36" s="519"/>
      <c r="C36" s="519"/>
      <c r="D36" s="519"/>
      <c r="E36" s="519"/>
      <c r="F36" s="37" t="s">
        <v>6</v>
      </c>
      <c r="G36" s="18">
        <v>417.9</v>
      </c>
      <c r="I36" s="5"/>
      <c r="J36" s="5"/>
      <c r="K36" s="5"/>
      <c r="L36" s="5"/>
    </row>
    <row r="37" spans="1:12" ht="20" customHeight="1">
      <c r="A37" s="497" t="s">
        <v>11</v>
      </c>
      <c r="B37" s="497"/>
      <c r="C37" s="497"/>
      <c r="D37" s="497"/>
      <c r="E37" s="497"/>
      <c r="F37" s="40" t="s">
        <v>6</v>
      </c>
      <c r="G37" s="19">
        <v>418</v>
      </c>
    </row>
    <row r="38" spans="1:12" ht="20" customHeight="1">
      <c r="A38" s="519" t="s">
        <v>12</v>
      </c>
      <c r="B38" s="519"/>
      <c r="C38" s="519"/>
      <c r="D38" s="519"/>
      <c r="E38" s="519"/>
      <c r="F38" s="37" t="s">
        <v>6</v>
      </c>
      <c r="G38" s="18">
        <v>312.89999999999998</v>
      </c>
    </row>
    <row r="39" spans="1:12">
      <c r="A39" s="5"/>
      <c r="B39" s="5"/>
      <c r="C39" s="5"/>
      <c r="D39" s="5"/>
      <c r="E39" s="5"/>
      <c r="F39" s="5"/>
      <c r="G39" s="5"/>
    </row>
    <row r="40" spans="1:12">
      <c r="A40" s="5"/>
      <c r="B40" s="5"/>
      <c r="C40" s="5"/>
      <c r="D40" s="5"/>
      <c r="E40" s="5"/>
      <c r="F40" s="5"/>
      <c r="G40" s="5"/>
    </row>
    <row r="41" spans="1:12">
      <c r="A41" s="5"/>
      <c r="B41" s="5"/>
      <c r="C41" s="5"/>
      <c r="D41" s="5"/>
      <c r="E41" s="5"/>
      <c r="F41" s="5"/>
      <c r="G41" s="5"/>
    </row>
    <row r="42" spans="1:12">
      <c r="A42" s="5"/>
      <c r="B42" s="5"/>
      <c r="C42" s="5"/>
      <c r="D42" s="5"/>
      <c r="E42" s="5"/>
      <c r="F42" s="5"/>
      <c r="G42" s="5"/>
    </row>
    <row r="43" spans="1:12" s="2" customFormat="1">
      <c r="A43" s="5"/>
      <c r="B43" s="5"/>
      <c r="C43" s="5"/>
      <c r="D43" s="5"/>
      <c r="E43" s="5"/>
      <c r="F43" s="5"/>
      <c r="G43" s="5"/>
    </row>
    <row r="44" spans="1:12" s="7" customFormat="1">
      <c r="A44" s="5"/>
      <c r="B44" s="5"/>
      <c r="C44" s="5"/>
      <c r="D44" s="5"/>
      <c r="E44" s="5"/>
      <c r="F44" s="5"/>
      <c r="G44" s="5"/>
    </row>
    <row r="45" spans="1:12" s="7" customFormat="1">
      <c r="A45" s="5"/>
      <c r="B45" s="5"/>
      <c r="C45" s="5"/>
      <c r="D45" s="5"/>
      <c r="E45" s="5"/>
      <c r="F45" s="5"/>
      <c r="G45" s="5"/>
    </row>
    <row r="46" spans="1:12" s="7" customFormat="1">
      <c r="A46" s="5"/>
      <c r="B46" s="5"/>
      <c r="C46" s="5"/>
      <c r="D46" s="5"/>
      <c r="E46" s="5"/>
      <c r="F46" s="5"/>
      <c r="G46" s="5"/>
    </row>
    <row r="47" spans="1:12" s="7" customFormat="1">
      <c r="A47" s="5"/>
      <c r="B47" s="5"/>
      <c r="C47" s="5"/>
      <c r="D47" s="5"/>
      <c r="E47" s="5"/>
      <c r="F47" s="5"/>
      <c r="G47" s="5"/>
    </row>
    <row r="48" spans="1:12" s="7" customFormat="1">
      <c r="A48" s="5"/>
      <c r="B48" s="5"/>
      <c r="C48" s="5"/>
      <c r="D48" s="5"/>
      <c r="E48" s="5"/>
      <c r="F48" s="5"/>
      <c r="G48" s="5"/>
    </row>
    <row r="49" spans="1:7" s="7" customFormat="1">
      <c r="A49" s="5"/>
      <c r="B49" s="5"/>
      <c r="C49" s="5"/>
      <c r="D49" s="5"/>
      <c r="E49" s="5"/>
      <c r="F49" s="5"/>
      <c r="G49" s="5"/>
    </row>
    <row r="50" spans="1:7" s="7" customFormat="1">
      <c r="A50" s="5"/>
      <c r="B50" s="5"/>
      <c r="C50" s="5"/>
      <c r="D50" s="5"/>
      <c r="E50" s="5"/>
      <c r="F50" s="5"/>
      <c r="G50" s="5"/>
    </row>
    <row r="51" spans="1:7" s="7" customFormat="1">
      <c r="A51" s="5"/>
      <c r="B51" s="5"/>
      <c r="C51" s="5"/>
      <c r="D51" s="5"/>
      <c r="E51" s="5"/>
      <c r="F51" s="5"/>
      <c r="G51" s="5"/>
    </row>
    <row r="52" spans="1:7" s="7" customFormat="1">
      <c r="A52" s="5"/>
      <c r="B52" s="5"/>
      <c r="C52" s="5"/>
      <c r="D52" s="5"/>
      <c r="E52" s="5"/>
      <c r="F52" s="5"/>
      <c r="G52" s="5"/>
    </row>
    <row r="53" spans="1:7" s="7" customFormat="1">
      <c r="A53" s="5"/>
      <c r="B53" s="5"/>
      <c r="C53" s="5"/>
      <c r="D53" s="5"/>
      <c r="E53" s="5"/>
      <c r="F53" s="5"/>
      <c r="G53" s="5"/>
    </row>
    <row r="54" spans="1:7" s="7" customFormat="1">
      <c r="A54" s="5"/>
      <c r="B54" s="5"/>
      <c r="C54" s="5"/>
      <c r="D54" s="5"/>
      <c r="E54" s="5"/>
      <c r="F54" s="5"/>
      <c r="G54" s="5"/>
    </row>
    <row r="55" spans="1:7" s="7" customFormat="1">
      <c r="A55" s="5"/>
      <c r="B55" s="5"/>
      <c r="C55" s="5"/>
      <c r="D55" s="5"/>
      <c r="E55" s="5"/>
      <c r="F55" s="5"/>
      <c r="G55" s="5"/>
    </row>
    <row r="56" spans="1:7" s="7" customFormat="1">
      <c r="A56" s="5"/>
      <c r="B56" s="5"/>
      <c r="C56" s="5"/>
      <c r="D56" s="5"/>
      <c r="E56" s="5"/>
      <c r="F56" s="5"/>
      <c r="G56" s="5"/>
    </row>
    <row r="57" spans="1:7" s="7" customFormat="1">
      <c r="A57" s="5"/>
      <c r="B57" s="5"/>
      <c r="C57" s="5"/>
      <c r="D57" s="5"/>
      <c r="E57" s="5"/>
      <c r="F57" s="5"/>
      <c r="G57" s="5"/>
    </row>
    <row r="58" spans="1:7" s="7" customFormat="1">
      <c r="A58" s="5"/>
      <c r="B58" s="5"/>
      <c r="C58" s="5"/>
      <c r="D58" s="5"/>
      <c r="E58" s="5"/>
      <c r="F58" s="5"/>
      <c r="G58" s="5"/>
    </row>
    <row r="59" spans="1:7" s="7" customFormat="1">
      <c r="A59" s="5"/>
      <c r="B59" s="5"/>
      <c r="C59" s="5"/>
      <c r="D59" s="5"/>
      <c r="E59" s="5"/>
      <c r="F59" s="5"/>
      <c r="G59" s="5"/>
    </row>
    <row r="60" spans="1:7" s="7" customFormat="1">
      <c r="A60" s="5"/>
      <c r="B60" s="5"/>
      <c r="C60" s="5"/>
      <c r="D60" s="5"/>
      <c r="E60" s="5"/>
      <c r="F60" s="5"/>
      <c r="G60" s="5"/>
    </row>
    <row r="61" spans="1:7" s="7" customFormat="1">
      <c r="A61" s="5"/>
      <c r="B61" s="5"/>
      <c r="C61" s="5"/>
      <c r="D61" s="5"/>
      <c r="E61" s="5"/>
      <c r="F61" s="5"/>
      <c r="G61" s="5"/>
    </row>
    <row r="62" spans="1:7" s="7" customFormat="1">
      <c r="A62" s="5"/>
      <c r="B62" s="5"/>
      <c r="C62" s="5"/>
      <c r="D62" s="5"/>
      <c r="E62" s="5"/>
      <c r="F62" s="5"/>
      <c r="G62" s="5"/>
    </row>
    <row r="63" spans="1:7" s="7" customFormat="1">
      <c r="A63" s="5"/>
      <c r="B63" s="5"/>
      <c r="C63" s="5"/>
      <c r="D63" s="5"/>
      <c r="E63" s="5"/>
      <c r="F63" s="5"/>
      <c r="G63" s="5"/>
    </row>
    <row r="64" spans="1:7" s="7" customFormat="1">
      <c r="A64" s="5"/>
      <c r="B64" s="5"/>
      <c r="C64" s="5"/>
      <c r="D64" s="5"/>
      <c r="E64" s="5"/>
      <c r="F64" s="5"/>
      <c r="G64" s="5"/>
    </row>
    <row r="65" spans="1:7" s="7" customFormat="1">
      <c r="A65" s="5"/>
      <c r="B65" s="5"/>
      <c r="C65" s="5"/>
      <c r="D65" s="5"/>
      <c r="E65" s="5"/>
      <c r="F65" s="5"/>
      <c r="G65" s="5"/>
    </row>
    <row r="66" spans="1:7" s="7" customFormat="1">
      <c r="A66" s="5"/>
      <c r="B66" s="5"/>
      <c r="C66" s="5"/>
      <c r="D66" s="5"/>
      <c r="E66" s="5"/>
      <c r="F66" s="5"/>
      <c r="G66" s="5"/>
    </row>
    <row r="67" spans="1:7" s="7" customFormat="1">
      <c r="A67" s="5"/>
      <c r="B67" s="5"/>
      <c r="C67" s="5"/>
      <c r="D67" s="5"/>
      <c r="E67" s="5"/>
      <c r="F67" s="5"/>
      <c r="G67" s="5"/>
    </row>
    <row r="68" spans="1:7" s="7" customFormat="1">
      <c r="A68" s="5"/>
      <c r="B68" s="5"/>
      <c r="C68" s="5"/>
      <c r="D68" s="5"/>
      <c r="E68" s="5"/>
      <c r="F68" s="5"/>
      <c r="G68" s="5"/>
    </row>
    <row r="69" spans="1:7" s="7" customFormat="1">
      <c r="A69" s="5"/>
      <c r="B69" s="5"/>
      <c r="C69" s="5"/>
      <c r="D69" s="5"/>
      <c r="E69" s="5"/>
      <c r="F69" s="5"/>
      <c r="G69" s="5"/>
    </row>
    <row r="70" spans="1:7" s="7" customFormat="1">
      <c r="A70" s="5"/>
      <c r="B70" s="5"/>
      <c r="C70" s="5"/>
      <c r="D70" s="5"/>
      <c r="E70" s="5"/>
      <c r="F70" s="5"/>
      <c r="G70" s="5"/>
    </row>
    <row r="71" spans="1:7" s="7" customFormat="1">
      <c r="A71" s="5"/>
      <c r="B71" s="5"/>
      <c r="C71" s="5"/>
      <c r="D71" s="5"/>
      <c r="E71" s="5"/>
      <c r="F71" s="5"/>
      <c r="G71" s="5"/>
    </row>
    <row r="72" spans="1:7" s="7" customFormat="1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</sheetData>
  <mergeCells count="38">
    <mergeCell ref="A38:E38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F12:F15"/>
    <mergeCell ref="A12:C15"/>
    <mergeCell ref="A16:C16"/>
    <mergeCell ref="A17:C17"/>
    <mergeCell ref="A18:C18"/>
    <mergeCell ref="D16:E16"/>
    <mergeCell ref="D17:E17"/>
    <mergeCell ref="D18:E18"/>
    <mergeCell ref="A22:E22"/>
    <mergeCell ref="D12:E12"/>
    <mergeCell ref="D13:E13"/>
    <mergeCell ref="D14:E14"/>
    <mergeCell ref="D15:E15"/>
    <mergeCell ref="A21:E21"/>
    <mergeCell ref="A19:E19"/>
    <mergeCell ref="A20:E20"/>
    <mergeCell ref="A1:G7"/>
    <mergeCell ref="A11:C11"/>
    <mergeCell ref="D11:E11"/>
    <mergeCell ref="A10:G10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5"/>
  <sheetViews>
    <sheetView workbookViewId="0">
      <selection sqref="A1:G7"/>
    </sheetView>
  </sheetViews>
  <sheetFormatPr baseColWidth="10" defaultColWidth="10.83203125" defaultRowHeight="16"/>
  <cols>
    <col min="1" max="2" width="10.83203125" style="1" customWidth="1"/>
    <col min="3" max="3" width="42.1640625" style="1" customWidth="1"/>
    <col min="4" max="5" width="20.83203125" style="1" customWidth="1"/>
    <col min="6" max="6" width="10.83203125" style="1" customWidth="1"/>
    <col min="7" max="7" width="20.6640625" style="6" customWidth="1"/>
    <col min="8" max="8" width="9.83203125" style="1" customWidth="1"/>
    <col min="9" max="16384" width="10.83203125" style="1"/>
  </cols>
  <sheetData>
    <row r="1" spans="1:13" ht="20" customHeight="1">
      <c r="A1" s="288"/>
      <c r="B1" s="289"/>
      <c r="C1" s="289"/>
      <c r="D1" s="289"/>
      <c r="E1" s="289"/>
      <c r="F1" s="289"/>
      <c r="G1" s="290"/>
    </row>
    <row r="2" spans="1:13" ht="20" customHeight="1">
      <c r="A2" s="291"/>
      <c r="B2" s="292"/>
      <c r="C2" s="292"/>
      <c r="D2" s="292"/>
      <c r="E2" s="292"/>
      <c r="F2" s="292"/>
      <c r="G2" s="293"/>
    </row>
    <row r="3" spans="1:13" ht="20" customHeight="1">
      <c r="A3" s="291"/>
      <c r="B3" s="292"/>
      <c r="C3" s="292"/>
      <c r="D3" s="292"/>
      <c r="E3" s="292"/>
      <c r="F3" s="292"/>
      <c r="G3" s="293"/>
    </row>
    <row r="4" spans="1:13" ht="20" customHeight="1">
      <c r="A4" s="291"/>
      <c r="B4" s="292"/>
      <c r="C4" s="292"/>
      <c r="D4" s="292"/>
      <c r="E4" s="292"/>
      <c r="F4" s="292"/>
      <c r="G4" s="293"/>
    </row>
    <row r="5" spans="1:13" ht="20" customHeight="1">
      <c r="A5" s="291"/>
      <c r="B5" s="292"/>
      <c r="C5" s="292"/>
      <c r="D5" s="292"/>
      <c r="E5" s="292"/>
      <c r="F5" s="292"/>
      <c r="G5" s="293"/>
    </row>
    <row r="6" spans="1:13" ht="20" customHeight="1">
      <c r="A6" s="291"/>
      <c r="B6" s="292"/>
      <c r="C6" s="292"/>
      <c r="D6" s="292"/>
      <c r="E6" s="292"/>
      <c r="F6" s="292"/>
      <c r="G6" s="293"/>
    </row>
    <row r="7" spans="1:13" ht="20" customHeight="1">
      <c r="A7" s="294"/>
      <c r="B7" s="295"/>
      <c r="C7" s="295"/>
      <c r="D7" s="295"/>
      <c r="E7" s="295"/>
      <c r="F7" s="295"/>
      <c r="G7" s="296"/>
    </row>
    <row r="8" spans="1:13" ht="20" customHeight="1">
      <c r="A8" s="516" t="s">
        <v>13</v>
      </c>
      <c r="B8" s="517"/>
      <c r="C8" s="517"/>
      <c r="D8" s="517"/>
      <c r="E8" s="517"/>
      <c r="F8" s="517"/>
      <c r="G8" s="518"/>
    </row>
    <row r="9" spans="1:13" ht="40" customHeight="1">
      <c r="A9" s="286" t="s">
        <v>343</v>
      </c>
      <c r="B9" s="286"/>
      <c r="C9" s="286"/>
      <c r="D9" s="286"/>
      <c r="E9" s="286"/>
      <c r="F9" s="286"/>
      <c r="G9" s="286"/>
    </row>
    <row r="10" spans="1:13" ht="30" customHeight="1">
      <c r="A10" s="465" t="s">
        <v>422</v>
      </c>
      <c r="B10" s="465"/>
      <c r="C10" s="465"/>
      <c r="D10" s="465"/>
      <c r="E10" s="465"/>
      <c r="F10" s="465"/>
      <c r="G10" s="465"/>
    </row>
    <row r="11" spans="1:13" ht="30" customHeight="1">
      <c r="A11" s="492" t="s">
        <v>152</v>
      </c>
      <c r="B11" s="492"/>
      <c r="C11" s="20" t="s">
        <v>0</v>
      </c>
      <c r="D11" s="20" t="s">
        <v>153</v>
      </c>
      <c r="E11" s="20" t="s">
        <v>154</v>
      </c>
      <c r="F11" s="20" t="s">
        <v>20</v>
      </c>
      <c r="G11" s="21" t="s">
        <v>15</v>
      </c>
    </row>
    <row r="12" spans="1:13" ht="30" customHeight="1">
      <c r="A12" s="489" t="s">
        <v>155</v>
      </c>
      <c r="B12" s="489"/>
      <c r="C12" s="489"/>
      <c r="D12" s="489"/>
      <c r="E12" s="489"/>
      <c r="F12" s="489"/>
      <c r="G12" s="489"/>
    </row>
    <row r="13" spans="1:13" ht="20" customHeight="1">
      <c r="A13" s="549" t="s">
        <v>156</v>
      </c>
      <c r="B13" s="549"/>
      <c r="C13" s="56" t="s">
        <v>157</v>
      </c>
      <c r="D13" s="50" t="s">
        <v>158</v>
      </c>
      <c r="E13" s="50">
        <v>3.5</v>
      </c>
      <c r="F13" s="532" t="s">
        <v>1</v>
      </c>
      <c r="G13" s="533">
        <v>536.89</v>
      </c>
    </row>
    <row r="14" spans="1:13" ht="20" customHeight="1">
      <c r="A14" s="549"/>
      <c r="B14" s="549"/>
      <c r="C14" s="48" t="s">
        <v>159</v>
      </c>
      <c r="D14" s="50" t="s">
        <v>160</v>
      </c>
      <c r="E14" s="50">
        <v>3.5</v>
      </c>
      <c r="F14" s="532"/>
      <c r="G14" s="534"/>
    </row>
    <row r="15" spans="1:13" ht="20" customHeight="1">
      <c r="A15" s="549"/>
      <c r="B15" s="549"/>
      <c r="C15" s="56" t="s">
        <v>161</v>
      </c>
      <c r="D15" s="50" t="s">
        <v>162</v>
      </c>
      <c r="E15" s="50">
        <v>3.5</v>
      </c>
      <c r="F15" s="532"/>
      <c r="G15" s="534"/>
    </row>
    <row r="16" spans="1:13" ht="20" customHeight="1">
      <c r="A16" s="549"/>
      <c r="B16" s="549"/>
      <c r="C16" s="56" t="s">
        <v>163</v>
      </c>
      <c r="D16" s="50" t="s">
        <v>164</v>
      </c>
      <c r="E16" s="50">
        <v>3.5</v>
      </c>
      <c r="F16" s="532"/>
      <c r="G16" s="535"/>
      <c r="I16" s="5"/>
      <c r="J16" s="5"/>
      <c r="K16" s="5"/>
      <c r="L16" s="5"/>
      <c r="M16" s="5"/>
    </row>
    <row r="17" spans="1:14" ht="20" customHeight="1">
      <c r="A17" s="549"/>
      <c r="B17" s="549"/>
      <c r="C17" s="56" t="s">
        <v>165</v>
      </c>
      <c r="D17" s="50" t="s">
        <v>166</v>
      </c>
      <c r="E17" s="50">
        <v>3.5</v>
      </c>
      <c r="F17" s="532" t="s">
        <v>69</v>
      </c>
      <c r="G17" s="533">
        <f>G13*3</f>
        <v>1610.67</v>
      </c>
      <c r="I17" s="5"/>
      <c r="J17" s="5"/>
      <c r="K17" s="5"/>
      <c r="L17" s="5"/>
      <c r="M17" s="5"/>
    </row>
    <row r="18" spans="1:14" ht="20" customHeight="1">
      <c r="A18" s="549"/>
      <c r="B18" s="549"/>
      <c r="C18" s="56" t="s">
        <v>167</v>
      </c>
      <c r="D18" s="50" t="s">
        <v>168</v>
      </c>
      <c r="E18" s="50">
        <v>3.5</v>
      </c>
      <c r="F18" s="532"/>
      <c r="G18" s="534"/>
    </row>
    <row r="19" spans="1:14" ht="20" customHeight="1">
      <c r="A19" s="549"/>
      <c r="B19" s="549"/>
      <c r="C19" s="56" t="s">
        <v>169</v>
      </c>
      <c r="D19" s="50" t="s">
        <v>170</v>
      </c>
      <c r="E19" s="50">
        <v>3.5</v>
      </c>
      <c r="F19" s="532"/>
      <c r="G19" s="534"/>
    </row>
    <row r="20" spans="1:14" ht="20" customHeight="1">
      <c r="A20" s="549"/>
      <c r="B20" s="549"/>
      <c r="C20" s="56" t="s">
        <v>171</v>
      </c>
      <c r="D20" s="50" t="s">
        <v>172</v>
      </c>
      <c r="E20" s="50" t="s">
        <v>173</v>
      </c>
      <c r="F20" s="532"/>
      <c r="G20" s="535"/>
    </row>
    <row r="21" spans="1:14" ht="20" customHeight="1">
      <c r="A21" s="550" t="s">
        <v>174</v>
      </c>
      <c r="B21" s="550"/>
      <c r="C21" s="59" t="s">
        <v>159</v>
      </c>
      <c r="D21" s="52" t="s">
        <v>175</v>
      </c>
      <c r="E21" s="52">
        <v>3.5</v>
      </c>
      <c r="F21" s="528" t="s">
        <v>1</v>
      </c>
      <c r="G21" s="529">
        <v>536.89</v>
      </c>
    </row>
    <row r="22" spans="1:14" ht="20" customHeight="1">
      <c r="A22" s="550"/>
      <c r="B22" s="550"/>
      <c r="C22" s="59" t="s">
        <v>157</v>
      </c>
      <c r="D22" s="52" t="s">
        <v>176</v>
      </c>
      <c r="E22" s="52">
        <v>3.5</v>
      </c>
      <c r="F22" s="528"/>
      <c r="G22" s="530"/>
    </row>
    <row r="23" spans="1:14" ht="20" customHeight="1">
      <c r="A23" s="550"/>
      <c r="B23" s="550"/>
      <c r="C23" s="59" t="s">
        <v>161</v>
      </c>
      <c r="D23" s="52" t="s">
        <v>177</v>
      </c>
      <c r="E23" s="52">
        <v>3.5</v>
      </c>
      <c r="F23" s="528"/>
      <c r="G23" s="530"/>
      <c r="I23" s="5"/>
      <c r="J23" s="5"/>
      <c r="K23" s="5"/>
      <c r="L23" s="5"/>
      <c r="M23" s="5"/>
      <c r="N23" s="5"/>
    </row>
    <row r="24" spans="1:14" ht="20" customHeight="1">
      <c r="A24" s="550"/>
      <c r="B24" s="550"/>
      <c r="C24" s="59" t="s">
        <v>178</v>
      </c>
      <c r="D24" s="52" t="s">
        <v>179</v>
      </c>
      <c r="E24" s="52">
        <v>3.5</v>
      </c>
      <c r="F24" s="528"/>
      <c r="G24" s="530"/>
      <c r="I24" s="5"/>
      <c r="J24" s="5"/>
      <c r="K24" s="5"/>
      <c r="L24" s="5"/>
      <c r="M24" s="5"/>
      <c r="N24" s="5"/>
    </row>
    <row r="25" spans="1:14" ht="20" customHeight="1">
      <c r="A25" s="550"/>
      <c r="B25" s="550"/>
      <c r="C25" s="59" t="s">
        <v>180</v>
      </c>
      <c r="D25" s="52" t="s">
        <v>181</v>
      </c>
      <c r="E25" s="52">
        <v>3.5</v>
      </c>
      <c r="F25" s="528"/>
      <c r="G25" s="531"/>
      <c r="I25" s="5"/>
      <c r="J25" s="5"/>
      <c r="K25" s="5"/>
      <c r="L25" s="5"/>
      <c r="M25" s="5"/>
      <c r="N25" s="5"/>
    </row>
    <row r="26" spans="1:14" ht="20" customHeight="1">
      <c r="A26" s="550"/>
      <c r="B26" s="550"/>
      <c r="C26" s="59" t="s">
        <v>165</v>
      </c>
      <c r="D26" s="52" t="s">
        <v>182</v>
      </c>
      <c r="E26" s="52">
        <v>3.5</v>
      </c>
      <c r="F26" s="528" t="s">
        <v>69</v>
      </c>
      <c r="G26" s="529">
        <f>G21*3</f>
        <v>1610.67</v>
      </c>
      <c r="I26" s="5"/>
      <c r="J26" s="5"/>
      <c r="K26" s="5"/>
      <c r="L26" s="5"/>
      <c r="M26" s="5"/>
      <c r="N26" s="5"/>
    </row>
    <row r="27" spans="1:14" ht="20" customHeight="1">
      <c r="A27" s="550"/>
      <c r="B27" s="550"/>
      <c r="C27" s="59" t="s">
        <v>183</v>
      </c>
      <c r="D27" s="52" t="s">
        <v>184</v>
      </c>
      <c r="E27" s="52">
        <v>3.5</v>
      </c>
      <c r="F27" s="528"/>
      <c r="G27" s="530"/>
      <c r="I27" s="5"/>
      <c r="J27" s="5"/>
      <c r="K27" s="5"/>
      <c r="L27" s="5"/>
      <c r="M27" s="5"/>
      <c r="N27" s="5"/>
    </row>
    <row r="28" spans="1:14" ht="20" customHeight="1">
      <c r="A28" s="550"/>
      <c r="B28" s="550"/>
      <c r="C28" s="59" t="s">
        <v>185</v>
      </c>
      <c r="D28" s="52" t="s">
        <v>186</v>
      </c>
      <c r="E28" s="52">
        <v>3.5</v>
      </c>
      <c r="F28" s="528"/>
      <c r="G28" s="530"/>
      <c r="I28" s="5"/>
      <c r="J28" s="5"/>
      <c r="K28" s="5"/>
      <c r="L28" s="5"/>
      <c r="M28" s="5"/>
      <c r="N28" s="5"/>
    </row>
    <row r="29" spans="1:14" ht="20" customHeight="1">
      <c r="A29" s="550"/>
      <c r="B29" s="550"/>
      <c r="C29" s="59" t="s">
        <v>187</v>
      </c>
      <c r="D29" s="52" t="s">
        <v>188</v>
      </c>
      <c r="E29" s="52">
        <v>3.5</v>
      </c>
      <c r="F29" s="528"/>
      <c r="G29" s="531"/>
      <c r="I29" s="5"/>
      <c r="J29" s="5"/>
      <c r="K29" s="5"/>
      <c r="L29" s="5"/>
      <c r="M29" s="5"/>
      <c r="N29" s="5"/>
    </row>
    <row r="30" spans="1:14" ht="30" customHeight="1">
      <c r="A30" s="489" t="s">
        <v>213</v>
      </c>
      <c r="B30" s="489"/>
      <c r="C30" s="489"/>
      <c r="D30" s="489"/>
      <c r="E30" s="489"/>
      <c r="F30" s="489"/>
      <c r="G30" s="489"/>
    </row>
    <row r="31" spans="1:14" ht="20" customHeight="1">
      <c r="A31" s="549" t="s">
        <v>156</v>
      </c>
      <c r="B31" s="549"/>
      <c r="C31" s="56" t="s">
        <v>157</v>
      </c>
      <c r="D31" s="50" t="s">
        <v>189</v>
      </c>
      <c r="E31" s="51">
        <v>3</v>
      </c>
      <c r="F31" s="527" t="s">
        <v>1</v>
      </c>
      <c r="G31" s="541">
        <v>425.88</v>
      </c>
    </row>
    <row r="32" spans="1:14" ht="20" customHeight="1">
      <c r="A32" s="549"/>
      <c r="B32" s="549"/>
      <c r="C32" s="56" t="s">
        <v>159</v>
      </c>
      <c r="D32" s="50" t="s">
        <v>190</v>
      </c>
      <c r="E32" s="51">
        <v>3</v>
      </c>
      <c r="F32" s="527"/>
      <c r="G32" s="541"/>
      <c r="I32" s="5"/>
      <c r="J32" s="5"/>
      <c r="K32" s="5"/>
      <c r="L32" s="5"/>
    </row>
    <row r="33" spans="1:12" ht="20" customHeight="1">
      <c r="A33" s="549"/>
      <c r="B33" s="549"/>
      <c r="C33" s="56" t="s">
        <v>191</v>
      </c>
      <c r="D33" s="50" t="s">
        <v>192</v>
      </c>
      <c r="E33" s="51">
        <v>3</v>
      </c>
      <c r="F33" s="527"/>
      <c r="G33" s="541"/>
      <c r="I33" s="5"/>
      <c r="J33" s="5"/>
      <c r="K33" s="5"/>
      <c r="L33" s="5"/>
    </row>
    <row r="34" spans="1:12" ht="20" customHeight="1">
      <c r="A34" s="549"/>
      <c r="B34" s="549"/>
      <c r="C34" s="56" t="s">
        <v>161</v>
      </c>
      <c r="D34" s="50" t="s">
        <v>193</v>
      </c>
      <c r="E34" s="51">
        <v>3</v>
      </c>
      <c r="F34" s="527"/>
      <c r="G34" s="541"/>
      <c r="I34" s="5"/>
      <c r="J34" s="5"/>
      <c r="K34" s="5"/>
      <c r="L34" s="5"/>
    </row>
    <row r="35" spans="1:12" ht="20" customHeight="1">
      <c r="A35" s="549"/>
      <c r="B35" s="549"/>
      <c r="C35" s="56" t="s">
        <v>163</v>
      </c>
      <c r="D35" s="50" t="s">
        <v>194</v>
      </c>
      <c r="E35" s="51">
        <v>3</v>
      </c>
      <c r="F35" s="527"/>
      <c r="G35" s="541"/>
      <c r="I35" s="5"/>
      <c r="J35" s="5"/>
      <c r="K35" s="5"/>
      <c r="L35" s="5"/>
    </row>
    <row r="36" spans="1:12" ht="20" customHeight="1">
      <c r="A36" s="549"/>
      <c r="B36" s="549"/>
      <c r="C36" s="56" t="s">
        <v>165</v>
      </c>
      <c r="D36" s="50" t="s">
        <v>195</v>
      </c>
      <c r="E36" s="51">
        <v>3</v>
      </c>
      <c r="F36" s="527" t="s">
        <v>69</v>
      </c>
      <c r="G36" s="541">
        <f>G31*3</f>
        <v>1277.6399999999999</v>
      </c>
      <c r="I36" s="5"/>
      <c r="J36" s="5"/>
      <c r="K36" s="5"/>
      <c r="L36" s="5"/>
    </row>
    <row r="37" spans="1:12" ht="20" customHeight="1">
      <c r="A37" s="549"/>
      <c r="B37" s="549"/>
      <c r="C37" s="56" t="s">
        <v>196</v>
      </c>
      <c r="D37" s="50" t="s">
        <v>197</v>
      </c>
      <c r="E37" s="51">
        <v>3</v>
      </c>
      <c r="F37" s="527"/>
      <c r="G37" s="541"/>
    </row>
    <row r="38" spans="1:12" ht="20" customHeight="1">
      <c r="A38" s="549"/>
      <c r="B38" s="549"/>
      <c r="C38" s="56" t="s">
        <v>167</v>
      </c>
      <c r="D38" s="50" t="s">
        <v>198</v>
      </c>
      <c r="E38" s="51">
        <v>3</v>
      </c>
      <c r="F38" s="527"/>
      <c r="G38" s="541"/>
    </row>
    <row r="39" spans="1:12" ht="20" customHeight="1">
      <c r="A39" s="549"/>
      <c r="B39" s="549"/>
      <c r="C39" s="56" t="s">
        <v>199</v>
      </c>
      <c r="D39" s="50" t="s">
        <v>200</v>
      </c>
      <c r="E39" s="51">
        <v>3</v>
      </c>
      <c r="F39" s="527"/>
      <c r="G39" s="541"/>
    </row>
    <row r="40" spans="1:12" ht="20" customHeight="1">
      <c r="A40" s="549"/>
      <c r="B40" s="549"/>
      <c r="C40" s="56" t="s">
        <v>171</v>
      </c>
      <c r="D40" s="50" t="s">
        <v>201</v>
      </c>
      <c r="E40" s="51">
        <v>3</v>
      </c>
      <c r="F40" s="527"/>
      <c r="G40" s="541"/>
    </row>
    <row r="41" spans="1:12" ht="20" customHeight="1">
      <c r="A41" s="549"/>
      <c r="B41" s="549"/>
      <c r="C41" s="536" t="s">
        <v>202</v>
      </c>
      <c r="D41" s="532" t="s">
        <v>203</v>
      </c>
      <c r="E41" s="542">
        <v>3</v>
      </c>
      <c r="F41" s="187" t="s">
        <v>1</v>
      </c>
      <c r="G41" s="69">
        <v>476.06</v>
      </c>
    </row>
    <row r="42" spans="1:12" ht="20" customHeight="1">
      <c r="A42" s="549"/>
      <c r="B42" s="549"/>
      <c r="C42" s="536"/>
      <c r="D42" s="532"/>
      <c r="E42" s="542"/>
      <c r="F42" s="187" t="s">
        <v>69</v>
      </c>
      <c r="G42" s="69">
        <f>G41*3</f>
        <v>1428.18</v>
      </c>
    </row>
    <row r="43" spans="1:12" s="2" customFormat="1" ht="20" customHeight="1">
      <c r="A43" s="550" t="s">
        <v>174</v>
      </c>
      <c r="B43" s="550"/>
      <c r="C43" s="59" t="s">
        <v>159</v>
      </c>
      <c r="D43" s="52" t="s">
        <v>204</v>
      </c>
      <c r="E43" s="60">
        <v>3</v>
      </c>
      <c r="F43" s="538" t="s">
        <v>1</v>
      </c>
      <c r="G43" s="539">
        <v>425.88</v>
      </c>
    </row>
    <row r="44" spans="1:12" s="7" customFormat="1" ht="20" customHeight="1">
      <c r="A44" s="550"/>
      <c r="B44" s="550"/>
      <c r="C44" s="59" t="s">
        <v>157</v>
      </c>
      <c r="D44" s="52" t="s">
        <v>205</v>
      </c>
      <c r="E44" s="60">
        <v>3</v>
      </c>
      <c r="F44" s="538"/>
      <c r="G44" s="539"/>
    </row>
    <row r="45" spans="1:12" s="7" customFormat="1" ht="20" customHeight="1">
      <c r="A45" s="550"/>
      <c r="B45" s="550"/>
      <c r="C45" s="59" t="s">
        <v>161</v>
      </c>
      <c r="D45" s="52" t="s">
        <v>206</v>
      </c>
      <c r="E45" s="60">
        <v>3</v>
      </c>
      <c r="F45" s="538"/>
      <c r="G45" s="539"/>
    </row>
    <row r="46" spans="1:12" s="7" customFormat="1" ht="20" customHeight="1">
      <c r="A46" s="550"/>
      <c r="B46" s="550"/>
      <c r="C46" s="59" t="s">
        <v>178</v>
      </c>
      <c r="D46" s="52" t="s">
        <v>207</v>
      </c>
      <c r="E46" s="60">
        <v>3</v>
      </c>
      <c r="F46" s="538"/>
      <c r="G46" s="539"/>
    </row>
    <row r="47" spans="1:12" s="7" customFormat="1" ht="20" customHeight="1">
      <c r="A47" s="550"/>
      <c r="B47" s="550"/>
      <c r="C47" s="59" t="s">
        <v>180</v>
      </c>
      <c r="D47" s="52" t="s">
        <v>208</v>
      </c>
      <c r="E47" s="60">
        <v>3</v>
      </c>
      <c r="F47" s="538"/>
      <c r="G47" s="539"/>
    </row>
    <row r="48" spans="1:12" s="7" customFormat="1" ht="20" customHeight="1">
      <c r="A48" s="550"/>
      <c r="B48" s="550"/>
      <c r="C48" s="59" t="s">
        <v>165</v>
      </c>
      <c r="D48" s="52" t="s">
        <v>209</v>
      </c>
      <c r="E48" s="60">
        <v>3</v>
      </c>
      <c r="F48" s="538" t="s">
        <v>69</v>
      </c>
      <c r="G48" s="539">
        <f>G43*3</f>
        <v>1277.6399999999999</v>
      </c>
    </row>
    <row r="49" spans="1:7" s="7" customFormat="1" ht="20" customHeight="1">
      <c r="A49" s="550"/>
      <c r="B49" s="550"/>
      <c r="C49" s="59" t="s">
        <v>163</v>
      </c>
      <c r="D49" s="52" t="s">
        <v>210</v>
      </c>
      <c r="E49" s="60">
        <v>3</v>
      </c>
      <c r="F49" s="538"/>
      <c r="G49" s="539"/>
    </row>
    <row r="50" spans="1:7" s="7" customFormat="1" ht="20" customHeight="1">
      <c r="A50" s="550"/>
      <c r="B50" s="550"/>
      <c r="C50" s="59" t="s">
        <v>241</v>
      </c>
      <c r="D50" s="52" t="s">
        <v>211</v>
      </c>
      <c r="E50" s="60">
        <v>3</v>
      </c>
      <c r="F50" s="538"/>
      <c r="G50" s="539"/>
    </row>
    <row r="51" spans="1:7" s="7" customFormat="1" ht="20" customHeight="1">
      <c r="A51" s="550"/>
      <c r="B51" s="550"/>
      <c r="C51" s="537" t="s">
        <v>202</v>
      </c>
      <c r="D51" s="528" t="s">
        <v>212</v>
      </c>
      <c r="E51" s="540">
        <v>3</v>
      </c>
      <c r="F51" s="188" t="s">
        <v>1</v>
      </c>
      <c r="G51" s="189">
        <v>476.06</v>
      </c>
    </row>
    <row r="52" spans="1:7" s="7" customFormat="1" ht="20" customHeight="1">
      <c r="A52" s="550"/>
      <c r="B52" s="550"/>
      <c r="C52" s="537"/>
      <c r="D52" s="528"/>
      <c r="E52" s="540"/>
      <c r="F52" s="188" t="s">
        <v>69</v>
      </c>
      <c r="G52" s="189">
        <f>G51*3</f>
        <v>1428.18</v>
      </c>
    </row>
    <row r="53" spans="1:7" s="7" customFormat="1" ht="30" customHeight="1">
      <c r="A53" s="489" t="s">
        <v>214</v>
      </c>
      <c r="B53" s="489"/>
      <c r="C53" s="489"/>
      <c r="D53" s="489"/>
      <c r="E53" s="489"/>
      <c r="F53" s="489"/>
      <c r="G53" s="489"/>
    </row>
    <row r="54" spans="1:7" s="7" customFormat="1" ht="20" customHeight="1">
      <c r="A54" s="544" t="s">
        <v>156</v>
      </c>
      <c r="B54" s="544"/>
      <c r="C54" s="56" t="s">
        <v>159</v>
      </c>
      <c r="D54" s="50" t="s">
        <v>215</v>
      </c>
      <c r="E54" s="61">
        <v>2.7</v>
      </c>
      <c r="F54" s="532" t="s">
        <v>1</v>
      </c>
      <c r="G54" s="533">
        <v>299.89999999999998</v>
      </c>
    </row>
    <row r="55" spans="1:7" s="7" customFormat="1" ht="20" customHeight="1">
      <c r="A55" s="544"/>
      <c r="B55" s="544"/>
      <c r="C55" s="56" t="s">
        <v>163</v>
      </c>
      <c r="D55" s="50" t="s">
        <v>217</v>
      </c>
      <c r="E55" s="61">
        <v>2.7</v>
      </c>
      <c r="F55" s="532"/>
      <c r="G55" s="535"/>
    </row>
    <row r="56" spans="1:7" s="7" customFormat="1" ht="20" customHeight="1">
      <c r="A56" s="544"/>
      <c r="B56" s="544"/>
      <c r="C56" s="56" t="s">
        <v>165</v>
      </c>
      <c r="D56" s="50" t="s">
        <v>218</v>
      </c>
      <c r="E56" s="61">
        <v>2.7</v>
      </c>
      <c r="F56" s="50" t="s">
        <v>69</v>
      </c>
      <c r="G56" s="69">
        <f>G54*3</f>
        <v>899.69999999999993</v>
      </c>
    </row>
    <row r="57" spans="1:7" s="7" customFormat="1" ht="20" customHeight="1">
      <c r="A57" s="543" t="s">
        <v>174</v>
      </c>
      <c r="B57" s="543"/>
      <c r="C57" s="59" t="s">
        <v>219</v>
      </c>
      <c r="D57" s="52" t="s">
        <v>220</v>
      </c>
      <c r="E57" s="62">
        <v>2.7</v>
      </c>
      <c r="F57" s="528" t="s">
        <v>1</v>
      </c>
      <c r="G57" s="529">
        <v>299.89999999999998</v>
      </c>
    </row>
    <row r="58" spans="1:7" s="7" customFormat="1" ht="20" customHeight="1">
      <c r="A58" s="543"/>
      <c r="B58" s="543"/>
      <c r="C58" s="59" t="s">
        <v>318</v>
      </c>
      <c r="D58" s="52" t="s">
        <v>221</v>
      </c>
      <c r="E58" s="62">
        <v>2.7</v>
      </c>
      <c r="F58" s="528"/>
      <c r="G58" s="531"/>
    </row>
    <row r="59" spans="1:7" s="7" customFormat="1" ht="20" customHeight="1">
      <c r="A59" s="543"/>
      <c r="B59" s="543"/>
      <c r="C59" s="59" t="s">
        <v>319</v>
      </c>
      <c r="D59" s="52" t="s">
        <v>222</v>
      </c>
      <c r="E59" s="62">
        <v>2.7</v>
      </c>
      <c r="F59" s="52" t="s">
        <v>69</v>
      </c>
      <c r="G59" s="70">
        <f>G57*3</f>
        <v>899.69999999999993</v>
      </c>
    </row>
    <row r="60" spans="1:7" s="7" customFormat="1" ht="20" customHeight="1">
      <c r="A60" s="544" t="s">
        <v>223</v>
      </c>
      <c r="B60" s="544"/>
      <c r="C60" s="56" t="s">
        <v>224</v>
      </c>
      <c r="D60" s="50" t="s">
        <v>225</v>
      </c>
      <c r="E60" s="61">
        <v>2.7</v>
      </c>
      <c r="F60" s="532" t="s">
        <v>1</v>
      </c>
      <c r="G60" s="533">
        <v>351.14</v>
      </c>
    </row>
    <row r="61" spans="1:7" s="7" customFormat="1" ht="20" customHeight="1">
      <c r="A61" s="544"/>
      <c r="B61" s="544"/>
      <c r="C61" s="56" t="s">
        <v>226</v>
      </c>
      <c r="D61" s="50" t="s">
        <v>227</v>
      </c>
      <c r="E61" s="61">
        <v>2.7</v>
      </c>
      <c r="F61" s="532"/>
      <c r="G61" s="534"/>
    </row>
    <row r="62" spans="1:7" s="7" customFormat="1" ht="20" customHeight="1">
      <c r="A62" s="544"/>
      <c r="B62" s="544"/>
      <c r="C62" s="56" t="s">
        <v>228</v>
      </c>
      <c r="D62" s="50" t="s">
        <v>229</v>
      </c>
      <c r="E62" s="61">
        <v>2.7</v>
      </c>
      <c r="F62" s="532"/>
      <c r="G62" s="535"/>
    </row>
    <row r="63" spans="1:7" s="7" customFormat="1" ht="20" customHeight="1">
      <c r="A63" s="544"/>
      <c r="B63" s="544"/>
      <c r="C63" s="56" t="s">
        <v>230</v>
      </c>
      <c r="D63" s="50" t="s">
        <v>231</v>
      </c>
      <c r="E63" s="61">
        <v>2.7</v>
      </c>
      <c r="F63" s="532" t="s">
        <v>69</v>
      </c>
      <c r="G63" s="545">
        <f>G60*3</f>
        <v>1053.42</v>
      </c>
    </row>
    <row r="64" spans="1:7" s="7" customFormat="1" ht="20" customHeight="1">
      <c r="A64" s="544"/>
      <c r="B64" s="544"/>
      <c r="C64" s="56" t="s">
        <v>232</v>
      </c>
      <c r="D64" s="50" t="s">
        <v>233</v>
      </c>
      <c r="E64" s="61">
        <v>2.7</v>
      </c>
      <c r="F64" s="532"/>
      <c r="G64" s="546"/>
    </row>
    <row r="65" spans="1:7" s="7" customFormat="1" ht="20" customHeight="1">
      <c r="A65" s="543" t="s">
        <v>234</v>
      </c>
      <c r="B65" s="543"/>
      <c r="C65" s="59" t="s">
        <v>235</v>
      </c>
      <c r="D65" s="52" t="s">
        <v>236</v>
      </c>
      <c r="E65" s="62">
        <v>2.7</v>
      </c>
      <c r="F65" s="528" t="s">
        <v>1</v>
      </c>
      <c r="G65" s="529">
        <v>351.14</v>
      </c>
    </row>
    <row r="66" spans="1:7" s="7" customFormat="1" ht="20" customHeight="1">
      <c r="A66" s="543"/>
      <c r="B66" s="543"/>
      <c r="C66" s="59" t="s">
        <v>237</v>
      </c>
      <c r="D66" s="52" t="s">
        <v>238</v>
      </c>
      <c r="E66" s="62">
        <v>2.7</v>
      </c>
      <c r="F66" s="528"/>
      <c r="G66" s="531"/>
    </row>
    <row r="67" spans="1:7" s="7" customFormat="1" ht="20" customHeight="1">
      <c r="A67" s="543"/>
      <c r="B67" s="543"/>
      <c r="C67" s="59" t="s">
        <v>239</v>
      </c>
      <c r="D67" s="52" t="s">
        <v>240</v>
      </c>
      <c r="E67" s="62">
        <v>2.7</v>
      </c>
      <c r="F67" s="528" t="s">
        <v>69</v>
      </c>
      <c r="G67" s="529">
        <f>G65*3</f>
        <v>1053.42</v>
      </c>
    </row>
    <row r="68" spans="1:7" s="7" customFormat="1" ht="20" customHeight="1">
      <c r="A68" s="543"/>
      <c r="B68" s="543"/>
      <c r="C68" s="59" t="s">
        <v>241</v>
      </c>
      <c r="D68" s="52" t="s">
        <v>242</v>
      </c>
      <c r="E68" s="62">
        <v>2.7</v>
      </c>
      <c r="F68" s="528"/>
      <c r="G68" s="531"/>
    </row>
    <row r="69" spans="1:7" s="7" customFormat="1" ht="30" customHeight="1">
      <c r="A69" s="489" t="s">
        <v>306</v>
      </c>
      <c r="B69" s="489"/>
      <c r="C69" s="489"/>
      <c r="D69" s="489"/>
      <c r="E69" s="489"/>
      <c r="F69" s="489"/>
      <c r="G69" s="489"/>
    </row>
    <row r="70" spans="1:7" s="7" customFormat="1" ht="40" customHeight="1">
      <c r="A70" s="552" t="s">
        <v>156</v>
      </c>
      <c r="B70" s="553"/>
      <c r="C70" s="56" t="s">
        <v>159</v>
      </c>
      <c r="D70" s="58" t="s">
        <v>243</v>
      </c>
      <c r="E70" s="64">
        <v>3</v>
      </c>
      <c r="F70" s="58" t="s">
        <v>1</v>
      </c>
      <c r="G70" s="69">
        <v>241.61</v>
      </c>
    </row>
    <row r="71" spans="1:7" s="7" customFormat="1" ht="40" customHeight="1">
      <c r="A71" s="554"/>
      <c r="B71" s="555"/>
      <c r="C71" s="86" t="s">
        <v>163</v>
      </c>
      <c r="D71" s="58" t="s">
        <v>244</v>
      </c>
      <c r="E71" s="64">
        <v>3</v>
      </c>
      <c r="F71" s="58" t="s">
        <v>69</v>
      </c>
      <c r="G71" s="69">
        <f>G70*3</f>
        <v>724.83</v>
      </c>
    </row>
    <row r="72" spans="1:7" ht="30" customHeight="1">
      <c r="A72" s="489" t="s">
        <v>245</v>
      </c>
      <c r="B72" s="489"/>
      <c r="C72" s="489"/>
      <c r="D72" s="489"/>
      <c r="E72" s="489"/>
      <c r="F72" s="489"/>
      <c r="G72" s="489"/>
    </row>
    <row r="73" spans="1:7" ht="20" customHeight="1">
      <c r="A73" s="543" t="s">
        <v>156</v>
      </c>
      <c r="B73" s="543"/>
      <c r="C73" s="47" t="s">
        <v>159</v>
      </c>
      <c r="D73" s="52" t="s">
        <v>243</v>
      </c>
      <c r="E73" s="52">
        <v>2.7</v>
      </c>
      <c r="F73" s="528" t="s">
        <v>1</v>
      </c>
      <c r="G73" s="529">
        <v>263.32</v>
      </c>
    </row>
    <row r="74" spans="1:7" ht="20" customHeight="1">
      <c r="A74" s="543"/>
      <c r="B74" s="543"/>
      <c r="C74" s="59" t="s">
        <v>163</v>
      </c>
      <c r="D74" s="52" t="s">
        <v>244</v>
      </c>
      <c r="E74" s="52">
        <v>2.7</v>
      </c>
      <c r="F74" s="528"/>
      <c r="G74" s="531"/>
    </row>
    <row r="75" spans="1:7" ht="20" customHeight="1">
      <c r="A75" s="543"/>
      <c r="B75" s="543"/>
      <c r="C75" s="59" t="s">
        <v>165</v>
      </c>
      <c r="D75" s="52" t="s">
        <v>246</v>
      </c>
      <c r="E75" s="52">
        <v>2.7</v>
      </c>
      <c r="F75" s="52" t="s">
        <v>69</v>
      </c>
      <c r="G75" s="70">
        <f>G73*3</f>
        <v>789.96</v>
      </c>
    </row>
    <row r="76" spans="1:7" ht="20" customHeight="1">
      <c r="A76" s="543"/>
      <c r="B76" s="543"/>
      <c r="C76" s="537" t="s">
        <v>2</v>
      </c>
      <c r="D76" s="528" t="s">
        <v>247</v>
      </c>
      <c r="E76" s="548">
        <v>2.7</v>
      </c>
      <c r="F76" s="52" t="s">
        <v>1</v>
      </c>
      <c r="G76" s="70">
        <v>254.98</v>
      </c>
    </row>
    <row r="77" spans="1:7" ht="20" customHeight="1">
      <c r="A77" s="543"/>
      <c r="B77" s="543"/>
      <c r="C77" s="537"/>
      <c r="D77" s="528"/>
      <c r="E77" s="528"/>
      <c r="F77" s="52" t="s">
        <v>69</v>
      </c>
      <c r="G77" s="70">
        <f>G76*3</f>
        <v>764.93999999999994</v>
      </c>
    </row>
    <row r="78" spans="1:7" ht="20" customHeight="1">
      <c r="A78" s="544" t="s">
        <v>174</v>
      </c>
      <c r="B78" s="544"/>
      <c r="C78" s="56" t="s">
        <v>320</v>
      </c>
      <c r="D78" s="50" t="s">
        <v>248</v>
      </c>
      <c r="E78" s="50">
        <v>2.7</v>
      </c>
      <c r="F78" s="50" t="s">
        <v>1</v>
      </c>
      <c r="G78" s="69">
        <v>263.32</v>
      </c>
    </row>
    <row r="79" spans="1:7" ht="20" customHeight="1">
      <c r="A79" s="544"/>
      <c r="B79" s="544"/>
      <c r="C79" s="526" t="s">
        <v>321</v>
      </c>
      <c r="D79" s="532" t="s">
        <v>249</v>
      </c>
      <c r="E79" s="532">
        <v>2.7</v>
      </c>
      <c r="F79" s="532" t="s">
        <v>69</v>
      </c>
      <c r="G79" s="533">
        <f>G78*3</f>
        <v>789.96</v>
      </c>
    </row>
    <row r="80" spans="1:7" ht="20" customHeight="1">
      <c r="A80" s="544"/>
      <c r="B80" s="544"/>
      <c r="C80" s="526"/>
      <c r="D80" s="532"/>
      <c r="E80" s="532"/>
      <c r="F80" s="532"/>
      <c r="G80" s="535"/>
    </row>
    <row r="81" spans="1:7" ht="20" customHeight="1">
      <c r="A81" s="544"/>
      <c r="B81" s="544"/>
      <c r="C81" s="497" t="s">
        <v>322</v>
      </c>
      <c r="D81" s="532" t="s">
        <v>250</v>
      </c>
      <c r="E81" s="532">
        <v>2.7</v>
      </c>
      <c r="F81" s="50" t="s">
        <v>1</v>
      </c>
      <c r="G81" s="69">
        <v>263.32</v>
      </c>
    </row>
    <row r="82" spans="1:7" ht="20" customHeight="1">
      <c r="A82" s="544"/>
      <c r="B82" s="544"/>
      <c r="C82" s="497"/>
      <c r="D82" s="532"/>
      <c r="E82" s="532"/>
      <c r="F82" s="50" t="s">
        <v>69</v>
      </c>
      <c r="G82" s="69">
        <f>G81*3</f>
        <v>789.96</v>
      </c>
    </row>
    <row r="83" spans="1:7" ht="40" customHeight="1">
      <c r="A83" s="543" t="s">
        <v>223</v>
      </c>
      <c r="B83" s="543"/>
      <c r="C83" s="547" t="s">
        <v>2</v>
      </c>
      <c r="D83" s="528" t="s">
        <v>251</v>
      </c>
      <c r="E83" s="528" t="s">
        <v>216</v>
      </c>
      <c r="F83" s="528" t="s">
        <v>1</v>
      </c>
      <c r="G83" s="529">
        <v>306.39</v>
      </c>
    </row>
    <row r="84" spans="1:7" ht="40" customHeight="1">
      <c r="A84" s="543"/>
      <c r="B84" s="543"/>
      <c r="C84" s="547"/>
      <c r="D84" s="528"/>
      <c r="E84" s="528"/>
      <c r="F84" s="528"/>
      <c r="G84" s="531"/>
    </row>
    <row r="85" spans="1:7" ht="40" customHeight="1">
      <c r="A85" s="544" t="s">
        <v>234</v>
      </c>
      <c r="B85" s="544"/>
      <c r="C85" s="551" t="s">
        <v>2</v>
      </c>
      <c r="D85" s="532" t="s">
        <v>252</v>
      </c>
      <c r="E85" s="532" t="s">
        <v>216</v>
      </c>
      <c r="F85" s="532" t="s">
        <v>69</v>
      </c>
      <c r="G85" s="533">
        <f>G83*3</f>
        <v>919.17</v>
      </c>
    </row>
    <row r="86" spans="1:7" ht="40" customHeight="1">
      <c r="A86" s="544"/>
      <c r="B86" s="544"/>
      <c r="C86" s="551"/>
      <c r="D86" s="532"/>
      <c r="E86" s="532"/>
      <c r="F86" s="532"/>
      <c r="G86" s="535"/>
    </row>
    <row r="87" spans="1:7" ht="30" customHeight="1">
      <c r="A87" s="489" t="s">
        <v>305</v>
      </c>
      <c r="B87" s="489"/>
      <c r="C87" s="489"/>
      <c r="D87" s="489"/>
      <c r="E87" s="489"/>
      <c r="F87" s="489"/>
      <c r="G87" s="489"/>
    </row>
    <row r="88" spans="1:7">
      <c r="A88" s="492" t="s">
        <v>131</v>
      </c>
      <c r="B88" s="492"/>
      <c r="C88" s="20" t="s">
        <v>0</v>
      </c>
      <c r="D88" s="20" t="s">
        <v>153</v>
      </c>
      <c r="E88" s="20" t="s">
        <v>154</v>
      </c>
      <c r="F88" s="20" t="s">
        <v>20</v>
      </c>
      <c r="G88" s="21" t="s">
        <v>15</v>
      </c>
    </row>
    <row r="89" spans="1:7" ht="20" customHeight="1">
      <c r="A89" s="550" t="s">
        <v>253</v>
      </c>
      <c r="B89" s="550"/>
      <c r="C89" s="48" t="s">
        <v>300</v>
      </c>
      <c r="D89" s="22" t="s">
        <v>254</v>
      </c>
      <c r="E89" s="50">
        <v>3.4</v>
      </c>
      <c r="F89" s="50" t="s">
        <v>1</v>
      </c>
      <c r="G89" s="69">
        <v>548.15</v>
      </c>
    </row>
    <row r="90" spans="1:7" ht="20" customHeight="1">
      <c r="A90" s="550"/>
      <c r="B90" s="550"/>
      <c r="C90" s="47" t="s">
        <v>301</v>
      </c>
      <c r="D90" s="54" t="s">
        <v>255</v>
      </c>
      <c r="E90" s="52">
        <v>3.4</v>
      </c>
      <c r="F90" s="52" t="s">
        <v>1</v>
      </c>
      <c r="G90" s="70">
        <v>548.15</v>
      </c>
    </row>
    <row r="91" spans="1:7" ht="20" customHeight="1">
      <c r="A91" s="550"/>
      <c r="B91" s="550"/>
      <c r="C91" s="48" t="s">
        <v>256</v>
      </c>
      <c r="D91" s="22">
        <v>3</v>
      </c>
      <c r="E91" s="50">
        <v>3.4</v>
      </c>
      <c r="F91" s="50" t="s">
        <v>1</v>
      </c>
      <c r="G91" s="69">
        <v>548.15</v>
      </c>
    </row>
    <row r="92" spans="1:7" ht="20" customHeight="1">
      <c r="A92" s="550"/>
      <c r="B92" s="550"/>
      <c r="C92" s="47" t="s">
        <v>257</v>
      </c>
      <c r="D92" s="54" t="s">
        <v>258</v>
      </c>
      <c r="E92" s="52">
        <v>3.4</v>
      </c>
      <c r="F92" s="52" t="s">
        <v>1</v>
      </c>
      <c r="G92" s="70">
        <v>548.15</v>
      </c>
    </row>
    <row r="93" spans="1:7" ht="20" customHeight="1">
      <c r="A93" s="550"/>
      <c r="B93" s="550"/>
      <c r="C93" s="48" t="s">
        <v>259</v>
      </c>
      <c r="D93" s="22" t="s">
        <v>260</v>
      </c>
      <c r="E93" s="50">
        <v>3.4</v>
      </c>
      <c r="F93" s="50" t="s">
        <v>1</v>
      </c>
      <c r="G93" s="69">
        <v>548.15</v>
      </c>
    </row>
    <row r="94" spans="1:7" ht="20" customHeight="1">
      <c r="A94" s="550"/>
      <c r="B94" s="550"/>
      <c r="C94" s="47" t="s">
        <v>261</v>
      </c>
      <c r="D94" s="54">
        <v>7</v>
      </c>
      <c r="E94" s="52">
        <v>3.4</v>
      </c>
      <c r="F94" s="52" t="s">
        <v>1</v>
      </c>
      <c r="G94" s="70">
        <v>548.15</v>
      </c>
    </row>
    <row r="95" spans="1:7" ht="20" customHeight="1">
      <c r="A95" s="550"/>
      <c r="B95" s="550"/>
      <c r="C95" s="48" t="s">
        <v>262</v>
      </c>
      <c r="D95" s="22" t="s">
        <v>263</v>
      </c>
      <c r="E95" s="50">
        <v>3.4</v>
      </c>
      <c r="F95" s="50" t="s">
        <v>1</v>
      </c>
      <c r="G95" s="69">
        <v>548.15</v>
      </c>
    </row>
    <row r="96" spans="1:7" ht="20" customHeight="1">
      <c r="A96" s="550"/>
      <c r="B96" s="550"/>
      <c r="C96" s="47" t="s">
        <v>264</v>
      </c>
      <c r="D96" s="54">
        <v>10</v>
      </c>
      <c r="E96" s="52">
        <v>3.4</v>
      </c>
      <c r="F96" s="52" t="s">
        <v>1</v>
      </c>
      <c r="G96" s="70">
        <v>548.15</v>
      </c>
    </row>
    <row r="97" spans="1:7" ht="20" customHeight="1">
      <c r="A97" s="550"/>
      <c r="B97" s="550"/>
      <c r="C97" s="48" t="s">
        <v>265</v>
      </c>
      <c r="D97" s="22">
        <v>11</v>
      </c>
      <c r="E97" s="50">
        <v>3.4</v>
      </c>
      <c r="F97" s="50" t="s">
        <v>1</v>
      </c>
      <c r="G97" s="69">
        <v>548.15</v>
      </c>
    </row>
    <row r="98" spans="1:7" ht="20" customHeight="1">
      <c r="A98" s="550"/>
      <c r="B98" s="550"/>
      <c r="C98" s="47" t="s">
        <v>266</v>
      </c>
      <c r="D98" s="54" t="s">
        <v>267</v>
      </c>
      <c r="E98" s="52">
        <v>3.4</v>
      </c>
      <c r="F98" s="52" t="s">
        <v>1</v>
      </c>
      <c r="G98" s="70">
        <v>621.83000000000004</v>
      </c>
    </row>
    <row r="99" spans="1:7" ht="20" customHeight="1">
      <c r="A99" s="550"/>
      <c r="B99" s="550"/>
      <c r="C99" s="48" t="s">
        <v>268</v>
      </c>
      <c r="D99" s="22">
        <v>14.26</v>
      </c>
      <c r="E99" s="50">
        <v>3.4</v>
      </c>
      <c r="F99" s="50" t="s">
        <v>1</v>
      </c>
      <c r="G99" s="69">
        <v>548.15</v>
      </c>
    </row>
    <row r="100" spans="1:7" ht="20" customHeight="1">
      <c r="A100" s="550"/>
      <c r="B100" s="550"/>
      <c r="C100" s="47" t="s">
        <v>269</v>
      </c>
      <c r="D100" s="54" t="s">
        <v>270</v>
      </c>
      <c r="E100" s="52" t="s">
        <v>271</v>
      </c>
      <c r="F100" s="52" t="s">
        <v>1</v>
      </c>
      <c r="G100" s="70">
        <v>548.15</v>
      </c>
    </row>
    <row r="101" spans="1:7" ht="20" customHeight="1">
      <c r="A101" s="550"/>
      <c r="B101" s="550"/>
      <c r="C101" s="48" t="s">
        <v>272</v>
      </c>
      <c r="D101" s="22">
        <v>42</v>
      </c>
      <c r="E101" s="50">
        <v>3.4</v>
      </c>
      <c r="F101" s="50" t="s">
        <v>1</v>
      </c>
      <c r="G101" s="69">
        <v>548.15</v>
      </c>
    </row>
    <row r="102" spans="1:7" ht="20" customHeight="1">
      <c r="A102" s="550"/>
      <c r="B102" s="550"/>
      <c r="C102" s="47" t="s">
        <v>302</v>
      </c>
      <c r="D102" s="54">
        <v>43</v>
      </c>
      <c r="E102" s="52">
        <v>3.4</v>
      </c>
      <c r="F102" s="52" t="s">
        <v>1</v>
      </c>
      <c r="G102" s="70">
        <v>548.15</v>
      </c>
    </row>
    <row r="103" spans="1:7" ht="20" customHeight="1">
      <c r="A103" s="550"/>
      <c r="B103" s="550"/>
      <c r="C103" s="48" t="s">
        <v>304</v>
      </c>
      <c r="D103" s="22">
        <v>16</v>
      </c>
      <c r="E103" s="50">
        <v>3.4</v>
      </c>
      <c r="F103" s="50" t="s">
        <v>1</v>
      </c>
      <c r="G103" s="69">
        <v>548.15</v>
      </c>
    </row>
    <row r="104" spans="1:7" ht="20" customHeight="1">
      <c r="A104" s="550"/>
      <c r="B104" s="550"/>
      <c r="C104" s="47" t="s">
        <v>303</v>
      </c>
      <c r="D104" s="54">
        <v>20</v>
      </c>
      <c r="E104" s="52">
        <v>3.4</v>
      </c>
      <c r="F104" s="52" t="s">
        <v>1</v>
      </c>
      <c r="G104" s="70">
        <v>548.15</v>
      </c>
    </row>
    <row r="105" spans="1:7" ht="20" customHeight="1">
      <c r="A105" s="550"/>
      <c r="B105" s="550"/>
      <c r="C105" s="48" t="s">
        <v>273</v>
      </c>
      <c r="D105" s="22">
        <v>27</v>
      </c>
      <c r="E105" s="50">
        <v>3.4</v>
      </c>
      <c r="F105" s="50" t="s">
        <v>1</v>
      </c>
      <c r="G105" s="69">
        <v>548.15</v>
      </c>
    </row>
    <row r="106" spans="1:7" ht="20" customHeight="1">
      <c r="A106" s="550"/>
      <c r="B106" s="550"/>
      <c r="C106" s="47" t="s">
        <v>274</v>
      </c>
      <c r="D106" s="54">
        <v>28</v>
      </c>
      <c r="E106" s="52">
        <v>3.4</v>
      </c>
      <c r="F106" s="52" t="s">
        <v>1</v>
      </c>
      <c r="G106" s="70">
        <v>548.15</v>
      </c>
    </row>
    <row r="107" spans="1:7" ht="20" customHeight="1">
      <c r="A107" s="550"/>
      <c r="B107" s="550"/>
      <c r="C107" s="48" t="s">
        <v>275</v>
      </c>
      <c r="D107" s="22">
        <v>29</v>
      </c>
      <c r="E107" s="50">
        <v>3.4</v>
      </c>
      <c r="F107" s="50" t="s">
        <v>1</v>
      </c>
      <c r="G107" s="69">
        <v>548.15</v>
      </c>
    </row>
    <row r="108" spans="1:7" ht="20" customHeight="1">
      <c r="A108" s="550"/>
      <c r="B108" s="550"/>
      <c r="C108" s="47" t="s">
        <v>276</v>
      </c>
      <c r="D108" s="54">
        <v>30</v>
      </c>
      <c r="E108" s="52">
        <v>3.4</v>
      </c>
      <c r="F108" s="52" t="s">
        <v>1</v>
      </c>
      <c r="G108" s="70">
        <v>548.15</v>
      </c>
    </row>
    <row r="109" spans="1:7" ht="20" customHeight="1">
      <c r="A109" s="550"/>
      <c r="B109" s="550"/>
      <c r="C109" s="48" t="s">
        <v>277</v>
      </c>
      <c r="D109" s="22">
        <v>33</v>
      </c>
      <c r="E109" s="50">
        <v>3.4</v>
      </c>
      <c r="F109" s="50" t="s">
        <v>1</v>
      </c>
      <c r="G109" s="69">
        <v>548.15</v>
      </c>
    </row>
    <row r="110" spans="1:7" ht="20" customHeight="1">
      <c r="A110" s="550"/>
      <c r="B110" s="550"/>
      <c r="C110" s="47" t="s">
        <v>278</v>
      </c>
      <c r="D110" s="54">
        <v>40</v>
      </c>
      <c r="E110" s="52">
        <v>3.4</v>
      </c>
      <c r="F110" s="52" t="s">
        <v>1</v>
      </c>
      <c r="G110" s="70">
        <v>548.15</v>
      </c>
    </row>
    <row r="111" spans="1:7" ht="20" customHeight="1">
      <c r="A111" s="550"/>
      <c r="B111" s="550"/>
      <c r="C111" s="48" t="s">
        <v>279</v>
      </c>
      <c r="D111" s="22">
        <v>19</v>
      </c>
      <c r="E111" s="50">
        <v>3.4</v>
      </c>
      <c r="F111" s="50" t="s">
        <v>1</v>
      </c>
      <c r="G111" s="69">
        <v>548.15</v>
      </c>
    </row>
    <row r="112" spans="1:7" ht="30" customHeight="1">
      <c r="A112" s="489" t="s">
        <v>293</v>
      </c>
      <c r="B112" s="489"/>
      <c r="C112" s="489"/>
      <c r="D112" s="489"/>
      <c r="E112" s="489"/>
      <c r="F112" s="489"/>
      <c r="G112" s="489"/>
    </row>
    <row r="113" spans="1:7" ht="40" customHeight="1">
      <c r="A113" s="550" t="s">
        <v>311</v>
      </c>
      <c r="B113" s="550"/>
      <c r="C113" s="66" t="s">
        <v>307</v>
      </c>
      <c r="D113" s="54" t="s">
        <v>280</v>
      </c>
      <c r="E113" s="52" t="s">
        <v>312</v>
      </c>
      <c r="F113" s="52" t="s">
        <v>1</v>
      </c>
      <c r="G113" s="70">
        <v>433.74</v>
      </c>
    </row>
    <row r="114" spans="1:7" ht="20" customHeight="1">
      <c r="A114" s="550"/>
      <c r="B114" s="550"/>
      <c r="C114" s="65" t="s">
        <v>308</v>
      </c>
      <c r="D114" s="22" t="s">
        <v>281</v>
      </c>
      <c r="E114" s="50" t="s">
        <v>313</v>
      </c>
      <c r="F114" s="50" t="s">
        <v>1</v>
      </c>
      <c r="G114" s="69">
        <v>433.74</v>
      </c>
    </row>
    <row r="115" spans="1:7" ht="20" customHeight="1">
      <c r="A115" s="550"/>
      <c r="B115" s="550"/>
      <c r="C115" s="66" t="s">
        <v>282</v>
      </c>
      <c r="D115" s="54" t="s">
        <v>283</v>
      </c>
      <c r="E115" s="52" t="s">
        <v>314</v>
      </c>
      <c r="F115" s="52" t="s">
        <v>1</v>
      </c>
      <c r="G115" s="70">
        <v>433.74</v>
      </c>
    </row>
    <row r="116" spans="1:7" ht="20" customHeight="1">
      <c r="A116" s="550"/>
      <c r="B116" s="550"/>
      <c r="C116" s="65" t="s">
        <v>309</v>
      </c>
      <c r="D116" s="22" t="s">
        <v>284</v>
      </c>
      <c r="E116" s="50" t="s">
        <v>313</v>
      </c>
      <c r="F116" s="50" t="s">
        <v>1</v>
      </c>
      <c r="G116" s="69">
        <v>433.74</v>
      </c>
    </row>
    <row r="117" spans="1:7" ht="20" customHeight="1">
      <c r="A117" s="550"/>
      <c r="B117" s="550"/>
      <c r="C117" s="66" t="s">
        <v>285</v>
      </c>
      <c r="D117" s="54" t="s">
        <v>286</v>
      </c>
      <c r="E117" s="52" t="s">
        <v>314</v>
      </c>
      <c r="F117" s="52" t="s">
        <v>1</v>
      </c>
      <c r="G117" s="70">
        <v>576.85</v>
      </c>
    </row>
    <row r="118" spans="1:7" ht="20" customHeight="1">
      <c r="A118" s="550"/>
      <c r="B118" s="550"/>
      <c r="C118" s="65" t="s">
        <v>310</v>
      </c>
      <c r="D118" s="22" t="s">
        <v>287</v>
      </c>
      <c r="E118" s="50" t="s">
        <v>313</v>
      </c>
      <c r="F118" s="50" t="s">
        <v>1</v>
      </c>
      <c r="G118" s="69">
        <v>433.74</v>
      </c>
    </row>
    <row r="119" spans="1:7" ht="20" customHeight="1">
      <c r="A119" s="550"/>
      <c r="B119" s="550"/>
      <c r="C119" s="66" t="s">
        <v>288</v>
      </c>
      <c r="D119" s="54" t="s">
        <v>289</v>
      </c>
      <c r="E119" s="52" t="s">
        <v>290</v>
      </c>
      <c r="F119" s="52" t="s">
        <v>1</v>
      </c>
      <c r="G119" s="70">
        <v>433.74</v>
      </c>
    </row>
    <row r="120" spans="1:7" ht="20" customHeight="1">
      <c r="A120" s="550"/>
      <c r="B120" s="550"/>
      <c r="C120" s="65" t="s">
        <v>291</v>
      </c>
      <c r="D120" s="22" t="s">
        <v>292</v>
      </c>
      <c r="E120" s="50" t="s">
        <v>290</v>
      </c>
      <c r="F120" s="50" t="s">
        <v>1</v>
      </c>
      <c r="G120" s="69">
        <v>433.74</v>
      </c>
    </row>
    <row r="121" spans="1:7" ht="30" customHeight="1">
      <c r="A121" s="489" t="s">
        <v>294</v>
      </c>
      <c r="B121" s="489"/>
      <c r="C121" s="489"/>
      <c r="D121" s="489"/>
      <c r="E121" s="489"/>
      <c r="F121" s="489"/>
      <c r="G121" s="489"/>
    </row>
    <row r="122" spans="1:7" ht="20" customHeight="1">
      <c r="A122" s="558" t="s">
        <v>315</v>
      </c>
      <c r="B122" s="558"/>
      <c r="C122" s="558"/>
      <c r="D122" s="53" t="s">
        <v>295</v>
      </c>
      <c r="E122" s="49" t="s">
        <v>296</v>
      </c>
      <c r="F122" s="49" t="s">
        <v>1</v>
      </c>
      <c r="G122" s="190">
        <v>193.4</v>
      </c>
    </row>
    <row r="123" spans="1:7" ht="20" customHeight="1">
      <c r="A123" s="559" t="s">
        <v>316</v>
      </c>
      <c r="B123" s="559"/>
      <c r="C123" s="559"/>
      <c r="D123" s="67" t="s">
        <v>297</v>
      </c>
      <c r="E123" s="63" t="s">
        <v>296</v>
      </c>
      <c r="F123" s="63" t="s">
        <v>1</v>
      </c>
      <c r="G123" s="191">
        <v>111.54</v>
      </c>
    </row>
    <row r="124" spans="1:7" ht="20" customHeight="1">
      <c r="A124" s="558" t="s">
        <v>317</v>
      </c>
      <c r="B124" s="558"/>
      <c r="C124" s="558"/>
      <c r="D124" s="55" t="s">
        <v>298</v>
      </c>
      <c r="E124" s="49" t="s">
        <v>296</v>
      </c>
      <c r="F124" s="49" t="s">
        <v>1</v>
      </c>
      <c r="G124" s="190">
        <v>73.819999999999993</v>
      </c>
    </row>
    <row r="125" spans="1:7" ht="107.25" customHeight="1">
      <c r="A125" s="556" t="s">
        <v>299</v>
      </c>
      <c r="B125" s="557"/>
      <c r="C125" s="557"/>
      <c r="D125" s="557"/>
      <c r="E125" s="557"/>
      <c r="F125" s="557"/>
      <c r="G125" s="557"/>
    </row>
  </sheetData>
  <mergeCells count="90">
    <mergeCell ref="A70:B71"/>
    <mergeCell ref="A1:G7"/>
    <mergeCell ref="A125:G125"/>
    <mergeCell ref="A113:B120"/>
    <mergeCell ref="A121:G121"/>
    <mergeCell ref="A122:C122"/>
    <mergeCell ref="A123:C123"/>
    <mergeCell ref="A124:C124"/>
    <mergeCell ref="A85:B86"/>
    <mergeCell ref="A88:B88"/>
    <mergeCell ref="A89:B111"/>
    <mergeCell ref="A112:G112"/>
    <mergeCell ref="A87:G87"/>
    <mergeCell ref="D85:D86"/>
    <mergeCell ref="E85:E86"/>
    <mergeCell ref="F85:F86"/>
    <mergeCell ref="G85:G86"/>
    <mergeCell ref="E76:E77"/>
    <mergeCell ref="A73:B77"/>
    <mergeCell ref="A83:B84"/>
    <mergeCell ref="A13:B20"/>
    <mergeCell ref="A21:B29"/>
    <mergeCell ref="A31:B42"/>
    <mergeCell ref="A43:B52"/>
    <mergeCell ref="C85:C86"/>
    <mergeCell ref="A78:B82"/>
    <mergeCell ref="A72:G72"/>
    <mergeCell ref="F73:F74"/>
    <mergeCell ref="G73:G74"/>
    <mergeCell ref="C76:C77"/>
    <mergeCell ref="D76:D77"/>
    <mergeCell ref="A69:G69"/>
    <mergeCell ref="G79:G80"/>
    <mergeCell ref="C81:C82"/>
    <mergeCell ref="D81:D82"/>
    <mergeCell ref="C83:C84"/>
    <mergeCell ref="D83:D84"/>
    <mergeCell ref="E83:E84"/>
    <mergeCell ref="F83:F84"/>
    <mergeCell ref="G83:G84"/>
    <mergeCell ref="C79:C80"/>
    <mergeCell ref="D79:D80"/>
    <mergeCell ref="E79:E80"/>
    <mergeCell ref="F79:F80"/>
    <mergeCell ref="E81:E82"/>
    <mergeCell ref="F65:F66"/>
    <mergeCell ref="G65:G66"/>
    <mergeCell ref="F67:F68"/>
    <mergeCell ref="G67:G68"/>
    <mergeCell ref="A65:B68"/>
    <mergeCell ref="F60:F62"/>
    <mergeCell ref="G60:G62"/>
    <mergeCell ref="F63:F64"/>
    <mergeCell ref="G63:G64"/>
    <mergeCell ref="A60:B64"/>
    <mergeCell ref="F54:F55"/>
    <mergeCell ref="G54:G55"/>
    <mergeCell ref="F57:F58"/>
    <mergeCell ref="G57:G58"/>
    <mergeCell ref="A57:B59"/>
    <mergeCell ref="A54:B56"/>
    <mergeCell ref="C41:C42"/>
    <mergeCell ref="C51:C52"/>
    <mergeCell ref="A53:G53"/>
    <mergeCell ref="A11:B11"/>
    <mergeCell ref="F43:F47"/>
    <mergeCell ref="G43:G47"/>
    <mergeCell ref="F48:F50"/>
    <mergeCell ref="G48:G50"/>
    <mergeCell ref="D51:D52"/>
    <mergeCell ref="E51:E52"/>
    <mergeCell ref="G31:G35"/>
    <mergeCell ref="F36:F40"/>
    <mergeCell ref="G36:G40"/>
    <mergeCell ref="D41:D42"/>
    <mergeCell ref="E41:E42"/>
    <mergeCell ref="A30:G30"/>
    <mergeCell ref="F31:F35"/>
    <mergeCell ref="F21:F25"/>
    <mergeCell ref="A8:G8"/>
    <mergeCell ref="A9:G9"/>
    <mergeCell ref="A10:G10"/>
    <mergeCell ref="G21:G25"/>
    <mergeCell ref="F26:F29"/>
    <mergeCell ref="G26:G29"/>
    <mergeCell ref="A12:G12"/>
    <mergeCell ref="F13:F16"/>
    <mergeCell ref="G13:G16"/>
    <mergeCell ref="F17:F20"/>
    <mergeCell ref="G17:G20"/>
  </mergeCells>
  <pageMargins left="0.7" right="0.7" top="0.75" bottom="0.75" header="0.3" footer="0.3"/>
  <pageSetup paperSize="9" orientation="portrait" verticalDpi="0" r:id="rId1"/>
  <ignoredErrors>
    <ignoredError sqref="E20 E100 D120 E83 E85" numberStoredAsText="1"/>
    <ignoredError sqref="D115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МЕНЮ</vt:lpstr>
      <vt:lpstr>Icopal</vt:lpstr>
      <vt:lpstr>Katepal</vt:lpstr>
      <vt:lpstr>Tegola</vt:lpstr>
      <vt:lpstr>Shinglas</vt:lpstr>
      <vt:lpstr>CertainTeed</vt:lpstr>
      <vt:lpstr>Docke</vt:lpstr>
      <vt:lpstr>Kerabit</vt:lpstr>
      <vt:lpstr>RoofShield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2019-04-22T19:47:51Z</cp:lastPrinted>
  <dcterms:created xsi:type="dcterms:W3CDTF">2019-04-19T07:10:47Z</dcterms:created>
  <dcterms:modified xsi:type="dcterms:W3CDTF">2020-07-20T13:15:49Z</dcterms:modified>
</cp:coreProperties>
</file>